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oscarkitasoboka.ext\Desktop\oscar desktop\reviews\"/>
    </mc:Choice>
  </mc:AlternateContent>
  <bookViews>
    <workbookView xWindow="0" yWindow="0" windowWidth="15525" windowHeight="6450" tabRatio="683" activeTab="6"/>
  </bookViews>
  <sheets>
    <sheet name="Instructions" sheetId="5" r:id="rId1"/>
    <sheet name="Cover Sheet" sheetId="3" r:id="rId2"/>
    <sheet name="Balance Sheet Recon" sheetId="8" r:id="rId3"/>
    <sheet name="Profit &amp; Loss Recon" sheetId="2" r:id="rId4"/>
    <sheet name="Level of Aggregation" sheetId="9" r:id="rId5"/>
    <sheet name="Policy Choices &amp; Key Judgements" sheetId="11" r:id="rId6"/>
    <sheet name="Feedback to CBUAE" sheetId="12" r:id="rId7"/>
    <sheet name="eForm LoBs" sheetId="10" state="hidden" r:id="rId8"/>
    <sheet name="Lists" sheetId="4" state="hidden" r:id="rId9"/>
  </sheets>
  <externalReferences>
    <externalReference r:id="rId10"/>
    <externalReference r:id="rId11"/>
    <externalReference r:id="rId12"/>
  </externalReferences>
  <definedNames>
    <definedName name="AdjValuesLFN">'[1]INV-7'!$AX$51:$AX$2550</definedName>
    <definedName name="AdjValuesPC">'[1]INV-7'!$R$51:$R$2550</definedName>
    <definedName name="AdjValuesSH">'[1]INV-7'!$BN$51:$BN$2550</definedName>
    <definedName name="BasisLF">'[1]INV-7'!$Z$51:$Z$2550</definedName>
    <definedName name="BasisLFN">'[1]INV-7'!$AP$51:$AP$2550</definedName>
    <definedName name="BasisPC">'[1]INV-7'!$J$51:$J$2550</definedName>
    <definedName name="BasisSH">'[1]INV-7'!$BF$51:$BF$2550</definedName>
    <definedName name="CompanyName">'Cover Sheet'!$C$14</definedName>
    <definedName name="CompanyNameList">[1]Tables!$B$1933:$B$1995</definedName>
    <definedName name="CompList">'[2]Company Name'!$B$2:$B$64</definedName>
    <definedName name="CompName">[2]INFO!$E$13</definedName>
    <definedName name="CompNameArabic">[1]Cover!$Q$12</definedName>
    <definedName name="CompNameEnglish">[1]Cover!$H$12</definedName>
    <definedName name="CompType">[1]Cover!$A$24</definedName>
    <definedName name="ConcentrationsLFN">'[1]INV-7'!$AY$51:$AY$2550</definedName>
    <definedName name="ConcentrationsPC">'[1]INV-7'!$S$51:$S$2550</definedName>
    <definedName name="ConcentrationsSH">'[1]INV-7'!$BO$51:$BO$2550</definedName>
    <definedName name="ConsolidatedResults">'Profit &amp; Loss Recon'!$I$23</definedName>
    <definedName name="CoNum">[1]Cover!$A$12</definedName>
    <definedName name="CountryList">OFFSET([1]Tables!$B$2002,0,0,[1]Tables!$C$2001,1)</definedName>
    <definedName name="DomType">[1]Cover!$A$28</definedName>
    <definedName name="ErrorList">'[1]QUAL-1'!$A$228:$A$230</definedName>
    <definedName name="ErrorTolerance">[1]Contents!$F$114</definedName>
    <definedName name="ExcessAdmissLFN">'[1]INV-7'!$BW$51:$BW$2550</definedName>
    <definedName name="ExcessAdmissPC">'[1]INV-7'!$BS$51:$BS$2550</definedName>
    <definedName name="ExcessAdmissSH">'[1]INV-7'!$CA$51:$CA$2550</definedName>
    <definedName name="ExcessLFN">'[1]INV-7'!$AW$51:$AW$2550</definedName>
    <definedName name="ExcessPC">'[1]INV-7'!$Q$51:$Q$2550</definedName>
    <definedName name="ExcessSH">'[1]INV-7'!$BM$51:$BM$2550</definedName>
    <definedName name="INFO9LossType">'[1]INFO-9'!$G$253</definedName>
    <definedName name="INFO9ReinsType">'[1]INFO-9'!$G$251</definedName>
    <definedName name="INFO9View">'[1]INFO-9'!$G$252</definedName>
    <definedName name="InOutList">[1]Tables!$E$1883:$E$1884</definedName>
    <definedName name="InsType">[1]Cover!$A$26</definedName>
    <definedName name="InvTypes">[1]Tables!$A$1889:$A$1904</definedName>
    <definedName name="LangTable_BalSheet">[1]Tables!$A$323:$I$433</definedName>
    <definedName name="LangTable_BoDKMP">[1]Tables!$A$243:$I$279</definedName>
    <definedName name="LangTable_Cashflw">[1]Tables!$A$518:$I$575</definedName>
    <definedName name="LangTable_ClmDev">[1]Tables!$A$776:$I$794</definedName>
    <definedName name="LangTable_Common">[1]Tables!$A$104:$I$169</definedName>
    <definedName name="LangTable_CompNames">[1]Tables!$A$1933:$D$1997</definedName>
    <definedName name="LangTable_CompProfile">[1]Tables!$A$208:$I$239</definedName>
    <definedName name="LangTable_CompType">[1]Tables!$A$14:$C$17</definedName>
    <definedName name="LangTable_Contents">[1]Tables!$A$186:$I$204</definedName>
    <definedName name="LangTable_Country">[1]Tables!$A$2002:$D$2229</definedName>
    <definedName name="LangTable_Dashboard">[1]Tables!$A$1678:$I$1806</definedName>
    <definedName name="LangTable_DataKey">[1]Tables!$A$173:$C$182</definedName>
    <definedName name="LangTable_DataQuality">[1]Tables!$A$1810:$I$1841</definedName>
    <definedName name="LangTable_Domicile">[1]Tables!$A$21:$C$22</definedName>
    <definedName name="LangTable_Emirates">[1]Tables!$A$1845:$C$1855</definedName>
    <definedName name="LangTable_EmployeeDetails">[1]Tables!$A$304:$I$318</definedName>
    <definedName name="LangTable_Expenses">[1]Tables!$A$579:$I$643</definedName>
    <definedName name="LangTable_FormTitles">[1]Tables!$A$924:$I$1013</definedName>
    <definedName name="LangTable_Guidelines">[1]Tables!$A$1609:$C$1674</definedName>
    <definedName name="LangTable_IncStmnt">[1]Tables!$A$437:$I$514</definedName>
    <definedName name="LangTable_InsType">[1]Tables!$A$38:$I$46</definedName>
    <definedName name="LangTable_Investment">[1]Tables!$A$647:$I$772</definedName>
    <definedName name="LangTable_Language">[1]Tables!$A$26:$C$27</definedName>
    <definedName name="LangTable_LifeIns">[1]Tables!$A$1347:$I$1508</definedName>
    <definedName name="LangTable_Payables">[1]Tables!$A$1317:$I$1331</definedName>
    <definedName name="LangTable_PremDev">[1]Tables!$A$798:$I$842</definedName>
    <definedName name="LangTable_Quarters">[1]Tables!$B$7:$H$10</definedName>
    <definedName name="LangTable_Receivables">[1]Tables!$A$1512:$I$1523</definedName>
    <definedName name="LangTable_Regions">[1]Tables!$A$2233:$I$2238</definedName>
    <definedName name="LangTable_ReinsType">[1]Tables!$A$91:$I$100</definedName>
    <definedName name="LangTable_Reinsurance">[1]Tables!$A$1278:$I$1313</definedName>
    <definedName name="LangTable_RelatedParties">[1]Tables!$A$1335:$I$1342</definedName>
    <definedName name="LangTable_Rounding">[1]Tables!$A$31:$C$33</definedName>
    <definedName name="LangTable_SegmentAbbr">[1]Tables!$A$2242:$I$2276</definedName>
    <definedName name="LangTable_Segments">[1]Tables!$A$50:$I$87</definedName>
    <definedName name="LangTable_SignificantShareholders">[1]Tables!$A$283:$I$300</definedName>
    <definedName name="LangTable_Solvency">[1]Tables!$A$1028:$I$1255</definedName>
    <definedName name="LangTable_SupervisionFees">[1]Tables!$A$1587:$I$1605</definedName>
    <definedName name="LangTable_Takaful">[1]Tables!$A$1527:$I$1583</definedName>
    <definedName name="LangTable_TechProv">[1]Tables!$A$848:$I$920</definedName>
    <definedName name="LangTable_YesNo">[1]Tables!$A$1876:$C$1879</definedName>
    <definedName name="Language">[1]Cover!$A$30</definedName>
    <definedName name="LifeResults">'Profit &amp; Loss Recon'!$G$23</definedName>
    <definedName name="LOBList" comment="Lines of Business">[2]LOB!$B$2:$B$17</definedName>
    <definedName name="LossTypeList">'[1]INFO-9'!$C$289:$C$290</definedName>
    <definedName name="ModelList">[2]LOB!$E$2:$E$4</definedName>
    <definedName name="NonLifeResults">'Profit &amp; Loss Recon'!$F$23</definedName>
    <definedName name="PastDate0">[1]Cover!$A$55</definedName>
    <definedName name="PastDate1">[1]Cover!$A$56</definedName>
    <definedName name="PastDate2">[1]Cover!$A$57</definedName>
    <definedName name="PastDate3">[1]Cover!$A$58</definedName>
    <definedName name="PastDate4">[1]Cover!$A$59</definedName>
    <definedName name="PastDate5">[1]Cover!$A$60</definedName>
    <definedName name="PastDate6">[1]Cover!$A$61</definedName>
    <definedName name="PastDate7">[1]Cover!$A$62</definedName>
    <definedName name="PastDate8">[1]Cover!$A$63</definedName>
    <definedName name="QtrEnglish">[1]Cover!$I$14</definedName>
    <definedName name="Quarter">'Cover Sheet'!$C$17</definedName>
    <definedName name="QuarterList">[1]Tables!$B$7:$B$10</definedName>
    <definedName name="Ratings">[1]Tables!$A$1914:$A$1921</definedName>
    <definedName name="RatingsLF">'[1]INV-7'!$AA$51:$AA$2550</definedName>
    <definedName name="RatingsLFN">'[1]INV-7'!$AQ$51:$AQ$2550</definedName>
    <definedName name="RatingsPC">'[1]INV-7'!$K$51:$K$2550</definedName>
    <definedName name="RatingsSH">'[1]INV-7'!$BG$51:$BG$2550</definedName>
    <definedName name="RegionLF">'[1]INV-7'!$AD$51:$AD$2550</definedName>
    <definedName name="RegionLFN">'[1]INV-7'!$AT$51:$AT$2550</definedName>
    <definedName name="RegionList">OFFSET([1]Tables!$B$2233,0,0,4,1)</definedName>
    <definedName name="RegionPC">'[1]INV-7'!$N$51:$N$2550</definedName>
    <definedName name="RegionSH">'[1]INV-7'!$BJ$51:$BJ$2550</definedName>
    <definedName name="ReinsList">'[1]INFO-9'!$C$278:$C$282</definedName>
    <definedName name="RepType">[1]Tables!$A$1925:$A$1929</definedName>
    <definedName name="Rounding">[1]Cover!$A$32</definedName>
    <definedName name="RptQtr">[1]Cover!$A$14</definedName>
    <definedName name="SelectCompType">[1]Cover!$H$24</definedName>
    <definedName name="SelectInsType">[1]Cover!$H$26</definedName>
    <definedName name="SelectLanguage">[1]Cover!$H$30</definedName>
    <definedName name="SelectRounding">[1]Cover!$H$32</definedName>
    <definedName name="ShfTakafulOnlyResults">'Profit &amp; Loss Recon'!$H$23</definedName>
    <definedName name="StandardisedFileName">'Cover Sheet'!$C$19</definedName>
    <definedName name="SubmissionInfo" localSheetId="1">'Cover Sheet'!$B$14</definedName>
    <definedName name="TypesLF">'[1]INV-7'!$Y$51:$Y$2550</definedName>
    <definedName name="TypesLFN">'[1]INV-7'!$AO$51:$AO$2550</definedName>
    <definedName name="TypesPC">'[1]INV-7'!$I$51:$I$2550</definedName>
    <definedName name="TypesSH">'[1]INV-7'!$BE$51:$BE$2550</definedName>
    <definedName name="ValuesLF">'[1]INV-7'!$AB$51:$AB$2550</definedName>
    <definedName name="ValuesLFN">'[1]INV-7'!$AR$51:$AR$2550</definedName>
    <definedName name="ValuesPC">'[1]INV-7'!$L$51:$L$2550</definedName>
    <definedName name="ValuesSH">'[1]INV-7'!$BH$51:$BH$2550</definedName>
    <definedName name="ValueTypes">[1]Tables!$A$1908:$A$1910</definedName>
    <definedName name="Version">[1]Cover!$G$57</definedName>
    <definedName name="ViewList">'[1]INFO-9'!$C$285:$C$286</definedName>
    <definedName name="WgtDurationsLF">'[1]INV-7'!$AE$51:$AE$2550</definedName>
    <definedName name="WgtDurationsLFN">'[1]INV-7'!$AU$51:$AU$2550</definedName>
    <definedName name="WgtDurationsPC">'[1]INV-7'!$O$51:$O$2550</definedName>
    <definedName name="WgtDurationsSH">'[1]INV-7'!$BK$51:$BK$2550</definedName>
    <definedName name="Year">'Cover Sheet'!$C$16</definedName>
    <definedName name="YearArabic">[1]Cover!$Q$14</definedName>
    <definedName name="YearEnglish">[1]Cover!$L$14</definedName>
    <definedName name="YearList">[1]Tables!$K$6:$K$22</definedName>
    <definedName name="YesNoList">[1]Tables!$E$1876:$E$1879</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2" l="1"/>
  <c r="J9" i="8"/>
  <c r="L14" i="2" l="1"/>
  <c r="B14" i="2"/>
  <c r="L14" i="8"/>
  <c r="B14" i="8"/>
  <c r="C18" i="3"/>
  <c r="C15" i="3"/>
  <c r="C19" i="3" s="1"/>
  <c r="C2" i="2"/>
  <c r="H12" i="8"/>
  <c r="G12" i="8"/>
  <c r="F12" i="8"/>
  <c r="J10" i="2"/>
  <c r="J8" i="2"/>
  <c r="J7" i="2"/>
  <c r="J6" i="2"/>
  <c r="J5" i="2"/>
  <c r="H4" i="8"/>
  <c r="G4" i="8"/>
  <c r="F4" i="8"/>
  <c r="J10" i="8"/>
  <c r="J8" i="8"/>
  <c r="J7" i="8"/>
  <c r="J6" i="8"/>
  <c r="J5" i="8"/>
  <c r="A23" i="11"/>
  <c r="F12" i="2" l="1"/>
  <c r="G4" i="2"/>
  <c r="G12" i="2"/>
  <c r="F4" i="2"/>
  <c r="H4" i="2"/>
  <c r="H12" i="2"/>
  <c r="G11" i="8"/>
  <c r="H11" i="8"/>
  <c r="G11" i="2" l="1"/>
  <c r="F11" i="2"/>
  <c r="H11" i="2"/>
  <c r="Y394" i="9" l="1"/>
  <c r="S394" i="9"/>
  <c r="R394" i="9"/>
  <c r="N394" i="9"/>
  <c r="M394" i="9"/>
  <c r="Y393" i="9"/>
  <c r="S393" i="9"/>
  <c r="R393" i="9"/>
  <c r="N393" i="9"/>
  <c r="M393" i="9"/>
  <c r="Y392" i="9"/>
  <c r="S392" i="9"/>
  <c r="R392" i="9"/>
  <c r="N392" i="9"/>
  <c r="M392" i="9"/>
  <c r="Y391" i="9"/>
  <c r="S391" i="9"/>
  <c r="R391" i="9"/>
  <c r="N391" i="9"/>
  <c r="M391" i="9"/>
  <c r="Y390" i="9"/>
  <c r="S390" i="9"/>
  <c r="R390" i="9"/>
  <c r="N390" i="9"/>
  <c r="M390" i="9"/>
  <c r="Y389" i="9"/>
  <c r="S389" i="9"/>
  <c r="R389" i="9"/>
  <c r="N389" i="9"/>
  <c r="M389" i="9"/>
  <c r="Y388" i="9"/>
  <c r="S388" i="9"/>
  <c r="R388" i="9"/>
  <c r="N388" i="9"/>
  <c r="M388" i="9"/>
  <c r="Y387" i="9"/>
  <c r="S387" i="9"/>
  <c r="R387" i="9"/>
  <c r="N387" i="9"/>
  <c r="M387" i="9"/>
  <c r="Y386" i="9"/>
  <c r="S386" i="9"/>
  <c r="R386" i="9"/>
  <c r="N386" i="9"/>
  <c r="M386" i="9"/>
  <c r="Y385" i="9"/>
  <c r="S385" i="9"/>
  <c r="R385" i="9"/>
  <c r="N385" i="9"/>
  <c r="M385" i="9"/>
  <c r="Y384" i="9"/>
  <c r="S384" i="9"/>
  <c r="R384" i="9"/>
  <c r="N384" i="9"/>
  <c r="M384" i="9"/>
  <c r="Y383" i="9"/>
  <c r="S383" i="9"/>
  <c r="R383" i="9"/>
  <c r="N383" i="9"/>
  <c r="M383" i="9"/>
  <c r="Y382" i="9"/>
  <c r="S382" i="9"/>
  <c r="R382" i="9"/>
  <c r="N382" i="9"/>
  <c r="M382" i="9"/>
  <c r="Y381" i="9"/>
  <c r="S381" i="9"/>
  <c r="R381" i="9"/>
  <c r="N381" i="9"/>
  <c r="M381" i="9"/>
  <c r="Y380" i="9"/>
  <c r="S380" i="9"/>
  <c r="R380" i="9"/>
  <c r="N380" i="9"/>
  <c r="M380" i="9"/>
  <c r="Y379" i="9"/>
  <c r="S379" i="9"/>
  <c r="R379" i="9"/>
  <c r="N379" i="9"/>
  <c r="M379" i="9"/>
  <c r="Y378" i="9"/>
  <c r="S378" i="9"/>
  <c r="R378" i="9"/>
  <c r="N378" i="9"/>
  <c r="M378" i="9"/>
  <c r="Y377" i="9"/>
  <c r="S377" i="9"/>
  <c r="R377" i="9"/>
  <c r="N377" i="9"/>
  <c r="M377" i="9"/>
  <c r="Y376" i="9"/>
  <c r="S376" i="9"/>
  <c r="R376" i="9"/>
  <c r="N376" i="9"/>
  <c r="M376" i="9"/>
  <c r="Y375" i="9"/>
  <c r="S375" i="9"/>
  <c r="R375" i="9"/>
  <c r="N375" i="9"/>
  <c r="M375" i="9"/>
  <c r="Y374" i="9"/>
  <c r="S374" i="9"/>
  <c r="R374" i="9"/>
  <c r="N374" i="9"/>
  <c r="M374" i="9"/>
  <c r="Y373" i="9"/>
  <c r="S373" i="9"/>
  <c r="R373" i="9"/>
  <c r="N373" i="9"/>
  <c r="M373" i="9"/>
  <c r="Y372" i="9"/>
  <c r="S372" i="9"/>
  <c r="R372" i="9"/>
  <c r="N372" i="9"/>
  <c r="M372" i="9"/>
  <c r="Y371" i="9"/>
  <c r="S371" i="9"/>
  <c r="R371" i="9"/>
  <c r="N371" i="9"/>
  <c r="M371" i="9"/>
  <c r="Y370" i="9"/>
  <c r="S370" i="9"/>
  <c r="R370" i="9"/>
  <c r="N370" i="9"/>
  <c r="M370" i="9"/>
  <c r="Y369" i="9"/>
  <c r="S369" i="9"/>
  <c r="R369" i="9"/>
  <c r="N369" i="9"/>
  <c r="M369" i="9"/>
  <c r="Y368" i="9"/>
  <c r="S368" i="9"/>
  <c r="R368" i="9"/>
  <c r="N368" i="9"/>
  <c r="M368" i="9"/>
  <c r="Y367" i="9"/>
  <c r="S367" i="9"/>
  <c r="R367" i="9"/>
  <c r="N367" i="9"/>
  <c r="M367" i="9"/>
  <c r="Y366" i="9"/>
  <c r="S366" i="9"/>
  <c r="R366" i="9"/>
  <c r="N366" i="9"/>
  <c r="M366" i="9"/>
  <c r="Y365" i="9"/>
  <c r="S365" i="9"/>
  <c r="R365" i="9"/>
  <c r="N365" i="9"/>
  <c r="M365" i="9"/>
  <c r="Y364" i="9"/>
  <c r="S364" i="9"/>
  <c r="R364" i="9"/>
  <c r="N364" i="9"/>
  <c r="M364" i="9"/>
  <c r="Y363" i="9"/>
  <c r="S363" i="9"/>
  <c r="R363" i="9"/>
  <c r="N363" i="9"/>
  <c r="M363" i="9"/>
  <c r="Y362" i="9"/>
  <c r="S362" i="9"/>
  <c r="R362" i="9"/>
  <c r="N362" i="9"/>
  <c r="M362" i="9"/>
  <c r="Y361" i="9"/>
  <c r="S361" i="9"/>
  <c r="R361" i="9"/>
  <c r="N361" i="9"/>
  <c r="M361" i="9"/>
  <c r="Y360" i="9"/>
  <c r="S360" i="9"/>
  <c r="R360" i="9"/>
  <c r="N360" i="9"/>
  <c r="M360" i="9"/>
  <c r="Y359" i="9"/>
  <c r="S359" i="9"/>
  <c r="R359" i="9"/>
  <c r="N359" i="9"/>
  <c r="M359" i="9"/>
  <c r="Y358" i="9"/>
  <c r="S358" i="9"/>
  <c r="R358" i="9"/>
  <c r="N358" i="9"/>
  <c r="M358" i="9"/>
  <c r="Y357" i="9"/>
  <c r="S357" i="9"/>
  <c r="R357" i="9"/>
  <c r="N357" i="9"/>
  <c r="M357" i="9"/>
  <c r="Y356" i="9"/>
  <c r="S356" i="9"/>
  <c r="R356" i="9"/>
  <c r="N356" i="9"/>
  <c r="M356" i="9"/>
  <c r="Y355" i="9"/>
  <c r="S355" i="9"/>
  <c r="R355" i="9"/>
  <c r="N355" i="9"/>
  <c r="M355" i="9"/>
  <c r="Y354" i="9"/>
  <c r="S354" i="9"/>
  <c r="R354" i="9"/>
  <c r="N354" i="9"/>
  <c r="M354" i="9"/>
  <c r="Y353" i="9"/>
  <c r="S353" i="9"/>
  <c r="R353" i="9"/>
  <c r="N353" i="9"/>
  <c r="M353" i="9"/>
  <c r="Y352" i="9"/>
  <c r="S352" i="9"/>
  <c r="R352" i="9"/>
  <c r="N352" i="9"/>
  <c r="M352" i="9"/>
  <c r="Y351" i="9"/>
  <c r="S351" i="9"/>
  <c r="R351" i="9"/>
  <c r="N351" i="9"/>
  <c r="M351" i="9"/>
  <c r="Y350" i="9"/>
  <c r="S350" i="9"/>
  <c r="R350" i="9"/>
  <c r="N350" i="9"/>
  <c r="M350" i="9"/>
  <c r="Y349" i="9"/>
  <c r="S349" i="9"/>
  <c r="R349" i="9"/>
  <c r="N349" i="9"/>
  <c r="M349" i="9"/>
  <c r="Y348" i="9"/>
  <c r="S348" i="9"/>
  <c r="R348" i="9"/>
  <c r="N348" i="9"/>
  <c r="M348" i="9"/>
  <c r="Y347" i="9"/>
  <c r="S347" i="9"/>
  <c r="R347" i="9"/>
  <c r="N347" i="9"/>
  <c r="M347" i="9"/>
  <c r="Y346" i="9"/>
  <c r="S346" i="9"/>
  <c r="R346" i="9"/>
  <c r="N346" i="9"/>
  <c r="M346" i="9"/>
  <c r="Y345" i="9"/>
  <c r="S345" i="9"/>
  <c r="R345" i="9"/>
  <c r="N345" i="9"/>
  <c r="M345" i="9"/>
  <c r="Y344" i="9"/>
  <c r="S344" i="9"/>
  <c r="R344" i="9"/>
  <c r="N344" i="9"/>
  <c r="M344" i="9"/>
  <c r="Y343" i="9"/>
  <c r="S343" i="9"/>
  <c r="R343" i="9"/>
  <c r="N343" i="9"/>
  <c r="M343" i="9"/>
  <c r="Y342" i="9"/>
  <c r="S342" i="9"/>
  <c r="R342" i="9"/>
  <c r="N342" i="9"/>
  <c r="M342" i="9"/>
  <c r="Y341" i="9"/>
  <c r="S341" i="9"/>
  <c r="R341" i="9"/>
  <c r="N341" i="9"/>
  <c r="M341" i="9"/>
  <c r="Y340" i="9"/>
  <c r="S340" i="9"/>
  <c r="R340" i="9"/>
  <c r="N340" i="9"/>
  <c r="M340" i="9"/>
  <c r="Y339" i="9"/>
  <c r="S339" i="9"/>
  <c r="R339" i="9"/>
  <c r="N339" i="9"/>
  <c r="M339" i="9"/>
  <c r="Y338" i="9"/>
  <c r="S338" i="9"/>
  <c r="R338" i="9"/>
  <c r="N338" i="9"/>
  <c r="M338" i="9"/>
  <c r="Y337" i="9"/>
  <c r="S337" i="9"/>
  <c r="R337" i="9"/>
  <c r="N337" i="9"/>
  <c r="M337" i="9"/>
  <c r="Y336" i="9"/>
  <c r="S336" i="9"/>
  <c r="R336" i="9"/>
  <c r="N336" i="9"/>
  <c r="M336" i="9"/>
  <c r="Y335" i="9"/>
  <c r="S335" i="9"/>
  <c r="R335" i="9"/>
  <c r="N335" i="9"/>
  <c r="M335" i="9"/>
  <c r="Y334" i="9"/>
  <c r="S334" i="9"/>
  <c r="R334" i="9"/>
  <c r="N334" i="9"/>
  <c r="M334" i="9"/>
  <c r="Y333" i="9"/>
  <c r="S333" i="9"/>
  <c r="R333" i="9"/>
  <c r="N333" i="9"/>
  <c r="M333" i="9"/>
  <c r="Y332" i="9"/>
  <c r="S332" i="9"/>
  <c r="R332" i="9"/>
  <c r="N332" i="9"/>
  <c r="M332" i="9"/>
  <c r="Y331" i="9"/>
  <c r="S331" i="9"/>
  <c r="R331" i="9"/>
  <c r="N331" i="9"/>
  <c r="M331" i="9"/>
  <c r="Y330" i="9"/>
  <c r="S330" i="9"/>
  <c r="R330" i="9"/>
  <c r="N330" i="9"/>
  <c r="M330" i="9"/>
  <c r="Y329" i="9"/>
  <c r="S329" i="9"/>
  <c r="R329" i="9"/>
  <c r="N329" i="9"/>
  <c r="M329" i="9"/>
  <c r="Y328" i="9"/>
  <c r="S328" i="9"/>
  <c r="R328" i="9"/>
  <c r="N328" i="9"/>
  <c r="M328" i="9"/>
  <c r="Y327" i="9"/>
  <c r="S327" i="9"/>
  <c r="R327" i="9"/>
  <c r="N327" i="9"/>
  <c r="M327" i="9"/>
  <c r="Y326" i="9"/>
  <c r="S326" i="9"/>
  <c r="R326" i="9"/>
  <c r="N326" i="9"/>
  <c r="M326" i="9"/>
  <c r="Y325" i="9"/>
  <c r="S325" i="9"/>
  <c r="R325" i="9"/>
  <c r="N325" i="9"/>
  <c r="M32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256" i="9"/>
  <c r="N257" i="9"/>
  <c r="N258" i="9"/>
  <c r="N259" i="9"/>
  <c r="N260" i="9"/>
  <c r="N261" i="9"/>
  <c r="N262" i="9"/>
  <c r="N263" i="9"/>
  <c r="N264" i="9"/>
  <c r="N265" i="9"/>
  <c r="N266" i="9"/>
  <c r="N267" i="9"/>
  <c r="N268" i="9"/>
  <c r="N269" i="9"/>
  <c r="N270" i="9"/>
  <c r="N271" i="9"/>
  <c r="N272" i="9"/>
  <c r="N273" i="9"/>
  <c r="N274" i="9"/>
  <c r="N275" i="9"/>
  <c r="N276" i="9"/>
  <c r="N277" i="9"/>
  <c r="N278" i="9"/>
  <c r="N279" i="9"/>
  <c r="N280" i="9"/>
  <c r="N281" i="9"/>
  <c r="N282" i="9"/>
  <c r="N283" i="9"/>
  <c r="N284" i="9"/>
  <c r="N285" i="9"/>
  <c r="N286" i="9"/>
  <c r="N287" i="9"/>
  <c r="N288" i="9"/>
  <c r="N289" i="9"/>
  <c r="N290" i="9"/>
  <c r="N291" i="9"/>
  <c r="N292" i="9"/>
  <c r="N293" i="9"/>
  <c r="N294" i="9"/>
  <c r="N295" i="9"/>
  <c r="N296" i="9"/>
  <c r="N297" i="9"/>
  <c r="N298" i="9"/>
  <c r="N299" i="9"/>
  <c r="N300" i="9"/>
  <c r="N301" i="9"/>
  <c r="N302" i="9"/>
  <c r="N303" i="9"/>
  <c r="N304" i="9"/>
  <c r="N305" i="9"/>
  <c r="N306" i="9"/>
  <c r="N307" i="9"/>
  <c r="N308" i="9"/>
  <c r="N309" i="9"/>
  <c r="N310" i="9"/>
  <c r="N311" i="9"/>
  <c r="N312" i="9"/>
  <c r="N313" i="9"/>
  <c r="N314" i="9"/>
  <c r="N315" i="9"/>
  <c r="N316" i="9"/>
  <c r="N317" i="9"/>
  <c r="N318" i="9"/>
  <c r="N319" i="9"/>
  <c r="N320" i="9"/>
  <c r="N321" i="9"/>
  <c r="N322" i="9"/>
  <c r="N323" i="9"/>
  <c r="N324" i="9"/>
  <c r="N398" i="9"/>
  <c r="N399" i="9"/>
  <c r="N400" i="9"/>
  <c r="N401" i="9"/>
  <c r="N402" i="9"/>
  <c r="N5" i="9"/>
  <c r="Y6" i="9"/>
  <c r="Y7" i="9"/>
  <c r="Y8" i="9"/>
  <c r="Y9" i="9"/>
  <c r="Y10" i="9"/>
  <c r="Y11" i="9"/>
  <c r="Y12" i="9"/>
  <c r="Y13" i="9"/>
  <c r="Y14" i="9"/>
  <c r="Y15" i="9"/>
  <c r="Y16" i="9"/>
  <c r="Y17" i="9"/>
  <c r="Y18" i="9"/>
  <c r="Y19" i="9"/>
  <c r="Y20" i="9"/>
  <c r="Y21" i="9"/>
  <c r="Y22" i="9"/>
  <c r="Y23" i="9"/>
  <c r="Y24" i="9"/>
  <c r="Y25" i="9"/>
  <c r="Y26" i="9"/>
  <c r="Y27" i="9"/>
  <c r="Y28" i="9"/>
  <c r="Y29" i="9"/>
  <c r="Y30" i="9"/>
  <c r="Y31" i="9"/>
  <c r="Y32" i="9"/>
  <c r="Y33" i="9"/>
  <c r="Y34" i="9"/>
  <c r="Y35" i="9"/>
  <c r="Y36" i="9"/>
  <c r="Y37" i="9"/>
  <c r="Y38" i="9"/>
  <c r="Y39" i="9"/>
  <c r="Y40" i="9"/>
  <c r="Y41" i="9"/>
  <c r="Y42" i="9"/>
  <c r="Y43" i="9"/>
  <c r="Y44" i="9"/>
  <c r="Y45" i="9"/>
  <c r="Y46" i="9"/>
  <c r="Y47" i="9"/>
  <c r="Y48" i="9"/>
  <c r="Y49" i="9"/>
  <c r="Y50" i="9"/>
  <c r="Y51" i="9"/>
  <c r="Y52" i="9"/>
  <c r="Y53" i="9"/>
  <c r="Y54" i="9"/>
  <c r="Y55" i="9"/>
  <c r="Y56" i="9"/>
  <c r="Y57" i="9"/>
  <c r="Y58" i="9"/>
  <c r="Y59" i="9"/>
  <c r="Y60" i="9"/>
  <c r="Y61" i="9"/>
  <c r="Y62" i="9"/>
  <c r="Y63" i="9"/>
  <c r="Y64" i="9"/>
  <c r="Y65" i="9"/>
  <c r="Y66" i="9"/>
  <c r="Y67" i="9"/>
  <c r="Y68" i="9"/>
  <c r="Y69" i="9"/>
  <c r="Y70" i="9"/>
  <c r="Y71" i="9"/>
  <c r="Y72" i="9"/>
  <c r="Y73" i="9"/>
  <c r="Y74" i="9"/>
  <c r="Y75" i="9"/>
  <c r="Y76" i="9"/>
  <c r="Y77" i="9"/>
  <c r="Y78" i="9"/>
  <c r="Y79" i="9"/>
  <c r="Y80" i="9"/>
  <c r="Y81" i="9"/>
  <c r="Y82" i="9"/>
  <c r="Y83" i="9"/>
  <c r="Y84" i="9"/>
  <c r="Y85" i="9"/>
  <c r="Y86" i="9"/>
  <c r="Y87" i="9"/>
  <c r="Y88" i="9"/>
  <c r="Y89" i="9"/>
  <c r="Y90" i="9"/>
  <c r="Y91" i="9"/>
  <c r="Y92" i="9"/>
  <c r="Y93" i="9"/>
  <c r="Y94" i="9"/>
  <c r="Y95" i="9"/>
  <c r="Y96" i="9"/>
  <c r="Y97" i="9"/>
  <c r="Y98" i="9"/>
  <c r="Y99" i="9"/>
  <c r="Y100" i="9"/>
  <c r="Y101" i="9"/>
  <c r="Y102" i="9"/>
  <c r="Y103" i="9"/>
  <c r="Y104" i="9"/>
  <c r="Y105" i="9"/>
  <c r="Y106" i="9"/>
  <c r="Y107" i="9"/>
  <c r="Y108" i="9"/>
  <c r="Y109" i="9"/>
  <c r="Y110" i="9"/>
  <c r="Y111" i="9"/>
  <c r="Y112" i="9"/>
  <c r="Y113" i="9"/>
  <c r="Y114" i="9"/>
  <c r="Y115" i="9"/>
  <c r="Y116" i="9"/>
  <c r="Y117" i="9"/>
  <c r="Y118" i="9"/>
  <c r="Y119" i="9"/>
  <c r="Y120" i="9"/>
  <c r="Y121" i="9"/>
  <c r="Y122" i="9"/>
  <c r="Y123" i="9"/>
  <c r="Y124" i="9"/>
  <c r="Y125" i="9"/>
  <c r="Y126" i="9"/>
  <c r="Y127" i="9"/>
  <c r="Y128" i="9"/>
  <c r="Y129" i="9"/>
  <c r="Y130" i="9"/>
  <c r="Y131" i="9"/>
  <c r="Y132" i="9"/>
  <c r="Y133" i="9"/>
  <c r="Y134" i="9"/>
  <c r="Y135" i="9"/>
  <c r="Y136" i="9"/>
  <c r="Y137" i="9"/>
  <c r="Y138" i="9"/>
  <c r="Y139" i="9"/>
  <c r="Y140" i="9"/>
  <c r="Y141" i="9"/>
  <c r="Y142" i="9"/>
  <c r="Y143" i="9"/>
  <c r="Y144" i="9"/>
  <c r="Y145" i="9"/>
  <c r="Y146" i="9"/>
  <c r="Y147" i="9"/>
  <c r="Y148" i="9"/>
  <c r="Y149" i="9"/>
  <c r="Y150" i="9"/>
  <c r="Y151" i="9"/>
  <c r="Y152" i="9"/>
  <c r="Y153" i="9"/>
  <c r="Y154" i="9"/>
  <c r="Y155" i="9"/>
  <c r="Y156" i="9"/>
  <c r="Y157" i="9"/>
  <c r="Y158" i="9"/>
  <c r="Y159" i="9"/>
  <c r="Y160" i="9"/>
  <c r="Y161" i="9"/>
  <c r="Y162" i="9"/>
  <c r="Y163" i="9"/>
  <c r="Y164" i="9"/>
  <c r="Y165" i="9"/>
  <c r="Y166" i="9"/>
  <c r="Y167" i="9"/>
  <c r="Y168" i="9"/>
  <c r="Y169" i="9"/>
  <c r="Y170" i="9"/>
  <c r="Y171" i="9"/>
  <c r="Y172" i="9"/>
  <c r="Y173" i="9"/>
  <c r="Y174" i="9"/>
  <c r="Y175" i="9"/>
  <c r="Y176" i="9"/>
  <c r="Y177" i="9"/>
  <c r="Y178" i="9"/>
  <c r="Y179" i="9"/>
  <c r="Y180" i="9"/>
  <c r="Y181" i="9"/>
  <c r="Y182" i="9"/>
  <c r="Y183" i="9"/>
  <c r="Y184" i="9"/>
  <c r="Y185" i="9"/>
  <c r="Y186" i="9"/>
  <c r="Y187" i="9"/>
  <c r="Y188" i="9"/>
  <c r="Y189" i="9"/>
  <c r="Y190" i="9"/>
  <c r="Y191" i="9"/>
  <c r="Y192" i="9"/>
  <c r="Y193" i="9"/>
  <c r="Y194" i="9"/>
  <c r="Y195" i="9"/>
  <c r="Y196" i="9"/>
  <c r="Y197" i="9"/>
  <c r="Y198" i="9"/>
  <c r="Y199" i="9"/>
  <c r="Y200" i="9"/>
  <c r="Y201" i="9"/>
  <c r="Y202" i="9"/>
  <c r="Y203" i="9"/>
  <c r="Y204" i="9"/>
  <c r="Y205" i="9"/>
  <c r="Y206" i="9"/>
  <c r="Y207" i="9"/>
  <c r="Y208" i="9"/>
  <c r="Y209" i="9"/>
  <c r="Y210" i="9"/>
  <c r="Y211" i="9"/>
  <c r="Y212" i="9"/>
  <c r="Y213" i="9"/>
  <c r="Y214" i="9"/>
  <c r="Y215" i="9"/>
  <c r="Y216" i="9"/>
  <c r="Y217" i="9"/>
  <c r="Y218" i="9"/>
  <c r="Y219" i="9"/>
  <c r="Y220" i="9"/>
  <c r="Y221" i="9"/>
  <c r="Y222" i="9"/>
  <c r="Y223" i="9"/>
  <c r="Y224" i="9"/>
  <c r="Y225" i="9"/>
  <c r="Y226" i="9"/>
  <c r="Y227" i="9"/>
  <c r="Y228" i="9"/>
  <c r="Y229" i="9"/>
  <c r="Y230" i="9"/>
  <c r="Y231" i="9"/>
  <c r="Y232" i="9"/>
  <c r="Y233" i="9"/>
  <c r="Y234" i="9"/>
  <c r="Y235" i="9"/>
  <c r="Y236" i="9"/>
  <c r="Y237" i="9"/>
  <c r="Y238" i="9"/>
  <c r="Y239" i="9"/>
  <c r="Y240" i="9"/>
  <c r="Y241" i="9"/>
  <c r="Y242" i="9"/>
  <c r="Y243" i="9"/>
  <c r="Y244" i="9"/>
  <c r="Y245" i="9"/>
  <c r="Y246" i="9"/>
  <c r="Y247" i="9"/>
  <c r="Y248" i="9"/>
  <c r="Y249" i="9"/>
  <c r="Y250" i="9"/>
  <c r="Y251" i="9"/>
  <c r="Y252" i="9"/>
  <c r="Y253" i="9"/>
  <c r="Y254" i="9"/>
  <c r="Y255" i="9"/>
  <c r="Y256" i="9"/>
  <c r="Y257" i="9"/>
  <c r="Y258" i="9"/>
  <c r="Y259" i="9"/>
  <c r="Y260" i="9"/>
  <c r="Y261" i="9"/>
  <c r="Y262" i="9"/>
  <c r="Y263" i="9"/>
  <c r="Y264" i="9"/>
  <c r="Y265" i="9"/>
  <c r="Y266" i="9"/>
  <c r="Y267" i="9"/>
  <c r="Y268" i="9"/>
  <c r="Y269" i="9"/>
  <c r="Y270" i="9"/>
  <c r="Y271" i="9"/>
  <c r="Y272" i="9"/>
  <c r="Y273" i="9"/>
  <c r="Y274" i="9"/>
  <c r="Y275" i="9"/>
  <c r="Y276" i="9"/>
  <c r="Y277" i="9"/>
  <c r="Y278" i="9"/>
  <c r="Y279" i="9"/>
  <c r="Y280" i="9"/>
  <c r="Y281" i="9"/>
  <c r="Y282" i="9"/>
  <c r="Y283" i="9"/>
  <c r="Y284" i="9"/>
  <c r="Y285" i="9"/>
  <c r="Y286" i="9"/>
  <c r="Y287" i="9"/>
  <c r="Y288" i="9"/>
  <c r="Y289" i="9"/>
  <c r="Y290" i="9"/>
  <c r="Y291" i="9"/>
  <c r="Y292" i="9"/>
  <c r="Y293" i="9"/>
  <c r="Y294" i="9"/>
  <c r="Y295" i="9"/>
  <c r="Y296" i="9"/>
  <c r="Y297" i="9"/>
  <c r="Y298" i="9"/>
  <c r="Y299" i="9"/>
  <c r="Y300" i="9"/>
  <c r="Y301" i="9"/>
  <c r="Y302" i="9"/>
  <c r="Y303" i="9"/>
  <c r="Y304" i="9"/>
  <c r="Y305" i="9"/>
  <c r="Y306" i="9"/>
  <c r="Y307" i="9"/>
  <c r="Y308" i="9"/>
  <c r="Y309" i="9"/>
  <c r="Y310" i="9"/>
  <c r="Y311" i="9"/>
  <c r="Y312" i="9"/>
  <c r="Y313" i="9"/>
  <c r="Y314" i="9"/>
  <c r="Y315" i="9"/>
  <c r="Y316" i="9"/>
  <c r="Y317" i="9"/>
  <c r="Y318" i="9"/>
  <c r="Y319" i="9"/>
  <c r="Y320" i="9"/>
  <c r="Y321" i="9"/>
  <c r="Y322" i="9"/>
  <c r="Y323" i="9"/>
  <c r="Y324" i="9"/>
  <c r="Y398" i="9"/>
  <c r="Y399" i="9"/>
  <c r="Y400" i="9"/>
  <c r="Y401" i="9"/>
  <c r="Y402" i="9"/>
  <c r="Y5" i="9"/>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280" i="9"/>
  <c r="S281" i="9"/>
  <c r="S282" i="9"/>
  <c r="S283" i="9"/>
  <c r="S284" i="9"/>
  <c r="S285" i="9"/>
  <c r="S286" i="9"/>
  <c r="S287" i="9"/>
  <c r="S288" i="9"/>
  <c r="S289" i="9"/>
  <c r="S290" i="9"/>
  <c r="S291" i="9"/>
  <c r="S292" i="9"/>
  <c r="S293" i="9"/>
  <c r="S294" i="9"/>
  <c r="S295" i="9"/>
  <c r="S296" i="9"/>
  <c r="S297" i="9"/>
  <c r="S298" i="9"/>
  <c r="S299" i="9"/>
  <c r="S300" i="9"/>
  <c r="S301" i="9"/>
  <c r="S302" i="9"/>
  <c r="S303" i="9"/>
  <c r="S304" i="9"/>
  <c r="S305" i="9"/>
  <c r="S306" i="9"/>
  <c r="S307" i="9"/>
  <c r="S308" i="9"/>
  <c r="S309" i="9"/>
  <c r="S310" i="9"/>
  <c r="S311" i="9"/>
  <c r="S312" i="9"/>
  <c r="S313" i="9"/>
  <c r="S314" i="9"/>
  <c r="S315" i="9"/>
  <c r="S316" i="9"/>
  <c r="S317" i="9"/>
  <c r="S318" i="9"/>
  <c r="S319" i="9"/>
  <c r="S320" i="9"/>
  <c r="S321" i="9"/>
  <c r="S322" i="9"/>
  <c r="S323" i="9"/>
  <c r="S324" i="9"/>
  <c r="S398" i="9"/>
  <c r="S399" i="9"/>
  <c r="S400" i="9"/>
  <c r="S401" i="9"/>
  <c r="S402" i="9"/>
  <c r="S5" i="9"/>
  <c r="A5" i="11"/>
  <c r="A6" i="11" s="1"/>
  <c r="A7" i="11" s="1"/>
  <c r="A8" i="11" s="1"/>
  <c r="A9" i="11" s="1"/>
  <c r="A10" i="11" s="1"/>
  <c r="A11" i="11" s="1"/>
  <c r="S59" i="2"/>
  <c r="S58" i="2"/>
  <c r="A12" i="11" l="1"/>
  <c r="A13" i="11" s="1"/>
  <c r="S57" i="2"/>
  <c r="P45" i="2"/>
  <c r="A14" i="11" l="1"/>
  <c r="A15" i="11" s="1"/>
  <c r="A16" i="11" s="1"/>
  <c r="A17" i="11" s="1"/>
  <c r="A18" i="11" s="1"/>
  <c r="A19" i="11" l="1"/>
  <c r="A20" i="11" s="1"/>
  <c r="A21" i="11" s="1"/>
  <c r="A22" i="11" s="1"/>
  <c r="R402" i="9" l="1"/>
  <c r="R401" i="9"/>
  <c r="R400" i="9"/>
  <c r="R399" i="9"/>
  <c r="R398" i="9"/>
  <c r="R324" i="9"/>
  <c r="R323" i="9"/>
  <c r="R322" i="9"/>
  <c r="R321" i="9"/>
  <c r="R320" i="9"/>
  <c r="R319" i="9"/>
  <c r="R318" i="9"/>
  <c r="R317" i="9"/>
  <c r="R316" i="9"/>
  <c r="R315" i="9"/>
  <c r="R314" i="9"/>
  <c r="R313" i="9"/>
  <c r="R312" i="9"/>
  <c r="R311" i="9"/>
  <c r="R310" i="9"/>
  <c r="R309" i="9"/>
  <c r="R308" i="9"/>
  <c r="R307" i="9"/>
  <c r="R306" i="9"/>
  <c r="R305" i="9"/>
  <c r="R304" i="9"/>
  <c r="R303" i="9"/>
  <c r="R302" i="9"/>
  <c r="R301" i="9"/>
  <c r="R300" i="9"/>
  <c r="R299" i="9"/>
  <c r="R298" i="9"/>
  <c r="R297" i="9"/>
  <c r="R296" i="9"/>
  <c r="R295" i="9"/>
  <c r="R294" i="9"/>
  <c r="R293" i="9"/>
  <c r="R292" i="9"/>
  <c r="R291" i="9"/>
  <c r="R290" i="9"/>
  <c r="R289" i="9"/>
  <c r="R288" i="9"/>
  <c r="R287" i="9"/>
  <c r="R286" i="9"/>
  <c r="R285" i="9"/>
  <c r="R284" i="9"/>
  <c r="R283" i="9"/>
  <c r="R282" i="9"/>
  <c r="R281" i="9"/>
  <c r="R280" i="9"/>
  <c r="R279" i="9"/>
  <c r="R278" i="9"/>
  <c r="R277" i="9"/>
  <c r="R276" i="9"/>
  <c r="R275" i="9"/>
  <c r="R274" i="9"/>
  <c r="R273" i="9"/>
  <c r="R272" i="9"/>
  <c r="R271" i="9"/>
  <c r="R270" i="9"/>
  <c r="R269" i="9"/>
  <c r="R268" i="9"/>
  <c r="R267" i="9"/>
  <c r="R266" i="9"/>
  <c r="R265" i="9"/>
  <c r="R264" i="9"/>
  <c r="R263" i="9"/>
  <c r="R262" i="9"/>
  <c r="R261" i="9"/>
  <c r="R260" i="9"/>
  <c r="R259" i="9"/>
  <c r="R258" i="9"/>
  <c r="R257" i="9"/>
  <c r="R256" i="9"/>
  <c r="R255" i="9"/>
  <c r="R254" i="9"/>
  <c r="R253" i="9"/>
  <c r="R252" i="9"/>
  <c r="R251" i="9"/>
  <c r="R250" i="9"/>
  <c r="R249" i="9"/>
  <c r="R248" i="9"/>
  <c r="R247" i="9"/>
  <c r="R246" i="9"/>
  <c r="R245" i="9"/>
  <c r="R244" i="9"/>
  <c r="R243" i="9"/>
  <c r="R242" i="9"/>
  <c r="R241" i="9"/>
  <c r="R240" i="9"/>
  <c r="R239" i="9"/>
  <c r="R238" i="9"/>
  <c r="R237" i="9"/>
  <c r="R236" i="9"/>
  <c r="R235" i="9"/>
  <c r="R234" i="9"/>
  <c r="R233" i="9"/>
  <c r="R232" i="9"/>
  <c r="R231" i="9"/>
  <c r="R230" i="9"/>
  <c r="R229" i="9"/>
  <c r="R228" i="9"/>
  <c r="R227" i="9"/>
  <c r="R226" i="9"/>
  <c r="R225" i="9"/>
  <c r="R224" i="9"/>
  <c r="R223" i="9"/>
  <c r="R222" i="9"/>
  <c r="R221" i="9"/>
  <c r="R220" i="9"/>
  <c r="R219" i="9"/>
  <c r="R218" i="9"/>
  <c r="R217" i="9"/>
  <c r="R216" i="9"/>
  <c r="R215" i="9"/>
  <c r="R214" i="9"/>
  <c r="R213" i="9"/>
  <c r="R212" i="9"/>
  <c r="R211" i="9"/>
  <c r="R210" i="9"/>
  <c r="R209" i="9"/>
  <c r="R208" i="9"/>
  <c r="R207" i="9"/>
  <c r="R206" i="9"/>
  <c r="R205" i="9"/>
  <c r="R204" i="9"/>
  <c r="R203" i="9"/>
  <c r="R202" i="9"/>
  <c r="R201" i="9"/>
  <c r="R200" i="9"/>
  <c r="R199" i="9"/>
  <c r="R198" i="9"/>
  <c r="R197" i="9"/>
  <c r="R196" i="9"/>
  <c r="R195" i="9"/>
  <c r="R194" i="9"/>
  <c r="R193" i="9"/>
  <c r="R192" i="9"/>
  <c r="R191" i="9"/>
  <c r="R190" i="9"/>
  <c r="R189" i="9"/>
  <c r="R188" i="9"/>
  <c r="R187" i="9"/>
  <c r="R186" i="9"/>
  <c r="R185" i="9"/>
  <c r="R184" i="9"/>
  <c r="R183" i="9"/>
  <c r="R182" i="9"/>
  <c r="R181" i="9"/>
  <c r="R180" i="9"/>
  <c r="R179" i="9"/>
  <c r="R178" i="9"/>
  <c r="R177" i="9"/>
  <c r="R176" i="9"/>
  <c r="R175" i="9"/>
  <c r="R174" i="9"/>
  <c r="R173" i="9"/>
  <c r="R172" i="9"/>
  <c r="R171" i="9"/>
  <c r="R170" i="9"/>
  <c r="R169" i="9"/>
  <c r="R168" i="9"/>
  <c r="R167" i="9"/>
  <c r="R166" i="9"/>
  <c r="R165" i="9"/>
  <c r="R164" i="9"/>
  <c r="R163" i="9"/>
  <c r="R162" i="9"/>
  <c r="R161" i="9"/>
  <c r="R160" i="9"/>
  <c r="R159" i="9"/>
  <c r="R158" i="9"/>
  <c r="R157" i="9"/>
  <c r="R156" i="9"/>
  <c r="R155" i="9"/>
  <c r="R154" i="9"/>
  <c r="R153" i="9"/>
  <c r="R152" i="9"/>
  <c r="R151" i="9"/>
  <c r="R150" i="9"/>
  <c r="R149" i="9"/>
  <c r="R148" i="9"/>
  <c r="R147" i="9"/>
  <c r="R146" i="9"/>
  <c r="R145" i="9"/>
  <c r="R144" i="9"/>
  <c r="R143" i="9"/>
  <c r="R142" i="9"/>
  <c r="R141" i="9"/>
  <c r="R140" i="9"/>
  <c r="R139" i="9"/>
  <c r="R138" i="9"/>
  <c r="R137" i="9"/>
  <c r="R136" i="9"/>
  <c r="R135" i="9"/>
  <c r="R134" i="9"/>
  <c r="R133" i="9"/>
  <c r="R132" i="9"/>
  <c r="R131" i="9"/>
  <c r="R130" i="9"/>
  <c r="R129" i="9"/>
  <c r="R128" i="9"/>
  <c r="R127" i="9"/>
  <c r="R126" i="9"/>
  <c r="R125" i="9"/>
  <c r="R124" i="9"/>
  <c r="R123" i="9"/>
  <c r="R122" i="9"/>
  <c r="R121" i="9"/>
  <c r="R120" i="9"/>
  <c r="R119" i="9"/>
  <c r="R118" i="9"/>
  <c r="R117" i="9"/>
  <c r="R116" i="9"/>
  <c r="R115" i="9"/>
  <c r="R114" i="9"/>
  <c r="R113" i="9"/>
  <c r="R112" i="9"/>
  <c r="R111" i="9"/>
  <c r="R110" i="9"/>
  <c r="R109" i="9"/>
  <c r="R108" i="9"/>
  <c r="R107" i="9"/>
  <c r="R106" i="9"/>
  <c r="R105" i="9"/>
  <c r="R104" i="9"/>
  <c r="R103" i="9"/>
  <c r="R102" i="9"/>
  <c r="R101" i="9"/>
  <c r="R100" i="9"/>
  <c r="R99" i="9"/>
  <c r="R98" i="9"/>
  <c r="R97" i="9"/>
  <c r="R96" i="9"/>
  <c r="R95" i="9"/>
  <c r="R94" i="9"/>
  <c r="R93" i="9"/>
  <c r="R92" i="9"/>
  <c r="R91" i="9"/>
  <c r="R90" i="9"/>
  <c r="R89" i="9"/>
  <c r="R88" i="9"/>
  <c r="R87" i="9"/>
  <c r="R86" i="9"/>
  <c r="R85" i="9"/>
  <c r="R84" i="9"/>
  <c r="R83" i="9"/>
  <c r="R82" i="9"/>
  <c r="R81" i="9"/>
  <c r="R80" i="9"/>
  <c r="R79" i="9"/>
  <c r="R78" i="9"/>
  <c r="R77" i="9"/>
  <c r="R76" i="9"/>
  <c r="R75" i="9"/>
  <c r="R74" i="9"/>
  <c r="R73" i="9"/>
  <c r="R72" i="9"/>
  <c r="R71" i="9"/>
  <c r="R70" i="9"/>
  <c r="R69" i="9"/>
  <c r="R68" i="9"/>
  <c r="R67" i="9"/>
  <c r="R66" i="9"/>
  <c r="R65" i="9"/>
  <c r="R64" i="9"/>
  <c r="R63" i="9"/>
  <c r="R62" i="9"/>
  <c r="R61" i="9"/>
  <c r="R60" i="9"/>
  <c r="R59" i="9"/>
  <c r="R58" i="9"/>
  <c r="R57" i="9"/>
  <c r="R56" i="9"/>
  <c r="R55" i="9"/>
  <c r="R54" i="9"/>
  <c r="R53" i="9"/>
  <c r="R52" i="9"/>
  <c r="R51" i="9"/>
  <c r="R50" i="9"/>
  <c r="R49" i="9"/>
  <c r="R48" i="9"/>
  <c r="R47" i="9"/>
  <c r="R46" i="9"/>
  <c r="R45" i="9"/>
  <c r="R44" i="9"/>
  <c r="R43" i="9"/>
  <c r="R42" i="9"/>
  <c r="R41" i="9"/>
  <c r="R40" i="9"/>
  <c r="R39" i="9"/>
  <c r="R38" i="9"/>
  <c r="R37" i="9"/>
  <c r="R36" i="9"/>
  <c r="R35" i="9"/>
  <c r="R34" i="9"/>
  <c r="R33" i="9"/>
  <c r="R32" i="9"/>
  <c r="R31" i="9"/>
  <c r="R30" i="9"/>
  <c r="R29" i="9"/>
  <c r="R28" i="9"/>
  <c r="R27" i="9"/>
  <c r="R26" i="9"/>
  <c r="R25" i="9"/>
  <c r="R24" i="9"/>
  <c r="R23" i="9"/>
  <c r="R22" i="9"/>
  <c r="R21" i="9"/>
  <c r="R20" i="9"/>
  <c r="R19" i="9"/>
  <c r="R18" i="9"/>
  <c r="R17" i="9"/>
  <c r="R16" i="9"/>
  <c r="R15" i="9"/>
  <c r="R14" i="9"/>
  <c r="R13" i="9"/>
  <c r="R12" i="9"/>
  <c r="R11" i="9"/>
  <c r="R10" i="9"/>
  <c r="R9" i="9"/>
  <c r="R8" i="9"/>
  <c r="R7" i="9"/>
  <c r="R6" i="9"/>
  <c r="R5" i="9"/>
  <c r="M402" i="9"/>
  <c r="M401" i="9"/>
  <c r="M400" i="9"/>
  <c r="M399" i="9"/>
  <c r="M398" i="9"/>
  <c r="M324" i="9"/>
  <c r="M323" i="9"/>
  <c r="M322" i="9"/>
  <c r="M321" i="9"/>
  <c r="M320" i="9"/>
  <c r="M319" i="9"/>
  <c r="M318" i="9"/>
  <c r="M317" i="9"/>
  <c r="M316" i="9"/>
  <c r="M315" i="9"/>
  <c r="M314" i="9"/>
  <c r="M313" i="9"/>
  <c r="M312" i="9"/>
  <c r="M311" i="9"/>
  <c r="M310" i="9"/>
  <c r="M309" i="9"/>
  <c r="M308" i="9"/>
  <c r="M307" i="9"/>
  <c r="M306" i="9"/>
  <c r="M305" i="9"/>
  <c r="M304" i="9"/>
  <c r="M303" i="9"/>
  <c r="M302" i="9"/>
  <c r="M301" i="9"/>
  <c r="M300" i="9"/>
  <c r="M299" i="9"/>
  <c r="M298" i="9"/>
  <c r="M297" i="9"/>
  <c r="M296" i="9"/>
  <c r="M295" i="9"/>
  <c r="M294" i="9"/>
  <c r="M293" i="9"/>
  <c r="M292" i="9"/>
  <c r="M291" i="9"/>
  <c r="M290" i="9"/>
  <c r="M289" i="9"/>
  <c r="M288" i="9"/>
  <c r="M287" i="9"/>
  <c r="M286" i="9"/>
  <c r="M285" i="9"/>
  <c r="M284" i="9"/>
  <c r="M283" i="9"/>
  <c r="M282" i="9"/>
  <c r="M281" i="9"/>
  <c r="M280" i="9"/>
  <c r="M279" i="9"/>
  <c r="M278" i="9"/>
  <c r="M277" i="9"/>
  <c r="M276" i="9"/>
  <c r="M275" i="9"/>
  <c r="M274" i="9"/>
  <c r="M273" i="9"/>
  <c r="M272" i="9"/>
  <c r="M271" i="9"/>
  <c r="M270" i="9"/>
  <c r="M269" i="9"/>
  <c r="M268" i="9"/>
  <c r="M267" i="9"/>
  <c r="M266" i="9"/>
  <c r="M265" i="9"/>
  <c r="M264" i="9"/>
  <c r="M263" i="9"/>
  <c r="M262" i="9"/>
  <c r="M261" i="9"/>
  <c r="M260" i="9"/>
  <c r="M259" i="9"/>
  <c r="M258" i="9"/>
  <c r="M257" i="9"/>
  <c r="M256" i="9"/>
  <c r="M255" i="9"/>
  <c r="M254" i="9"/>
  <c r="M253" i="9"/>
  <c r="M252" i="9"/>
  <c r="M251" i="9"/>
  <c r="M250" i="9"/>
  <c r="M249" i="9"/>
  <c r="M248" i="9"/>
  <c r="M247" i="9"/>
  <c r="M246" i="9"/>
  <c r="M245" i="9"/>
  <c r="M244" i="9"/>
  <c r="M243" i="9"/>
  <c r="M242" i="9"/>
  <c r="M241" i="9"/>
  <c r="M240" i="9"/>
  <c r="M239" i="9"/>
  <c r="M238" i="9"/>
  <c r="M237" i="9"/>
  <c r="M236" i="9"/>
  <c r="M235" i="9"/>
  <c r="M234" i="9"/>
  <c r="M233" i="9"/>
  <c r="M232" i="9"/>
  <c r="M231" i="9"/>
  <c r="M230" i="9"/>
  <c r="M229" i="9"/>
  <c r="M228" i="9"/>
  <c r="M227" i="9"/>
  <c r="M226" i="9"/>
  <c r="M225" i="9"/>
  <c r="M224" i="9"/>
  <c r="M223" i="9"/>
  <c r="M222" i="9"/>
  <c r="M221" i="9"/>
  <c r="M220" i="9"/>
  <c r="M219" i="9"/>
  <c r="M218" i="9"/>
  <c r="M217" i="9"/>
  <c r="M216" i="9"/>
  <c r="M215" i="9"/>
  <c r="M214" i="9"/>
  <c r="M213" i="9"/>
  <c r="M212" i="9"/>
  <c r="M211" i="9"/>
  <c r="M210" i="9"/>
  <c r="M209" i="9"/>
  <c r="M208" i="9"/>
  <c r="M207" i="9"/>
  <c r="M206" i="9"/>
  <c r="M205" i="9"/>
  <c r="M204" i="9"/>
  <c r="M203" i="9"/>
  <c r="M202" i="9"/>
  <c r="M201" i="9"/>
  <c r="M200" i="9"/>
  <c r="M199" i="9"/>
  <c r="M198" i="9"/>
  <c r="M197" i="9"/>
  <c r="M196" i="9"/>
  <c r="M195" i="9"/>
  <c r="M194" i="9"/>
  <c r="M193" i="9"/>
  <c r="M192" i="9"/>
  <c r="M191" i="9"/>
  <c r="M190" i="9"/>
  <c r="M189" i="9"/>
  <c r="M188" i="9"/>
  <c r="M187" i="9"/>
  <c r="M186" i="9"/>
  <c r="M185" i="9"/>
  <c r="M184" i="9"/>
  <c r="M183" i="9"/>
  <c r="M182" i="9"/>
  <c r="M181" i="9"/>
  <c r="M180" i="9"/>
  <c r="M179" i="9"/>
  <c r="M178" i="9"/>
  <c r="M177" i="9"/>
  <c r="M176" i="9"/>
  <c r="M175" i="9"/>
  <c r="M174" i="9"/>
  <c r="M173" i="9"/>
  <c r="M172" i="9"/>
  <c r="M171" i="9"/>
  <c r="M170" i="9"/>
  <c r="M169" i="9"/>
  <c r="M168" i="9"/>
  <c r="M167" i="9"/>
  <c r="M166" i="9"/>
  <c r="M165" i="9"/>
  <c r="M164" i="9"/>
  <c r="M163" i="9"/>
  <c r="M162" i="9"/>
  <c r="M161" i="9"/>
  <c r="M160" i="9"/>
  <c r="M159" i="9"/>
  <c r="M158" i="9"/>
  <c r="M157" i="9"/>
  <c r="M156" i="9"/>
  <c r="M155" i="9"/>
  <c r="M154" i="9"/>
  <c r="M153" i="9"/>
  <c r="M152" i="9"/>
  <c r="M151" i="9"/>
  <c r="M150" i="9"/>
  <c r="M149" i="9"/>
  <c r="M148" i="9"/>
  <c r="M147" i="9"/>
  <c r="M146" i="9"/>
  <c r="M145" i="9"/>
  <c r="M144" i="9"/>
  <c r="M143" i="9"/>
  <c r="M142" i="9"/>
  <c r="M141" i="9"/>
  <c r="M140" i="9"/>
  <c r="M139" i="9"/>
  <c r="M138" i="9"/>
  <c r="M137" i="9"/>
  <c r="M136" i="9"/>
  <c r="M135" i="9"/>
  <c r="M134" i="9"/>
  <c r="M133" i="9"/>
  <c r="M132" i="9"/>
  <c r="M131" i="9"/>
  <c r="M130" i="9"/>
  <c r="M129" i="9"/>
  <c r="M128" i="9"/>
  <c r="M127" i="9"/>
  <c r="M126" i="9"/>
  <c r="M125" i="9"/>
  <c r="M124" i="9"/>
  <c r="M123" i="9"/>
  <c r="M122" i="9"/>
  <c r="M121" i="9"/>
  <c r="M120" i="9"/>
  <c r="M119" i="9"/>
  <c r="M118" i="9"/>
  <c r="M117" i="9"/>
  <c r="M116" i="9"/>
  <c r="M115" i="9"/>
  <c r="M114" i="9"/>
  <c r="M113" i="9"/>
  <c r="M112" i="9"/>
  <c r="M111" i="9"/>
  <c r="M110" i="9"/>
  <c r="M109" i="9"/>
  <c r="M108" i="9"/>
  <c r="M107" i="9"/>
  <c r="M106" i="9"/>
  <c r="M105" i="9"/>
  <c r="M104" i="9"/>
  <c r="M103" i="9"/>
  <c r="M102" i="9"/>
  <c r="M101" i="9"/>
  <c r="M100" i="9"/>
  <c r="M99" i="9"/>
  <c r="M98" i="9"/>
  <c r="M97" i="9"/>
  <c r="M96" i="9"/>
  <c r="M95" i="9"/>
  <c r="M94" i="9"/>
  <c r="M93" i="9"/>
  <c r="M92" i="9"/>
  <c r="M91" i="9"/>
  <c r="M90" i="9"/>
  <c r="M89" i="9"/>
  <c r="M88" i="9"/>
  <c r="M87" i="9"/>
  <c r="M86" i="9"/>
  <c r="M85" i="9"/>
  <c r="M84" i="9"/>
  <c r="M83" i="9"/>
  <c r="M82" i="9"/>
  <c r="M81" i="9"/>
  <c r="M80" i="9"/>
  <c r="M79" i="9"/>
  <c r="M78" i="9"/>
  <c r="M77" i="9"/>
  <c r="M76" i="9"/>
  <c r="M75" i="9"/>
  <c r="M74" i="9"/>
  <c r="M73" i="9"/>
  <c r="M72" i="9"/>
  <c r="M71" i="9"/>
  <c r="M70" i="9"/>
  <c r="M69" i="9"/>
  <c r="M68" i="9"/>
  <c r="M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D1" i="9"/>
  <c r="R96" i="8" l="1"/>
  <c r="R97" i="8" s="1"/>
  <c r="Q96" i="8"/>
  <c r="P96" i="8"/>
  <c r="S95" i="8"/>
  <c r="S94" i="8"/>
  <c r="S93" i="8"/>
  <c r="S92" i="8"/>
  <c r="S91" i="8"/>
  <c r="S90" i="8"/>
  <c r="S89" i="8"/>
  <c r="S87" i="8"/>
  <c r="S86" i="8"/>
  <c r="S85" i="8"/>
  <c r="S84" i="8"/>
  <c r="S83" i="8"/>
  <c r="S82" i="8"/>
  <c r="S81" i="8"/>
  <c r="Q78" i="8"/>
  <c r="Q97" i="8" s="1"/>
  <c r="P78" i="8"/>
  <c r="S77" i="8"/>
  <c r="S76" i="8"/>
  <c r="S75" i="8"/>
  <c r="S74" i="8"/>
  <c r="R71" i="8"/>
  <c r="S70" i="8"/>
  <c r="S69" i="8"/>
  <c r="S68" i="8"/>
  <c r="S67" i="8"/>
  <c r="S66" i="8"/>
  <c r="S65" i="8"/>
  <c r="S64" i="8"/>
  <c r="S63" i="8"/>
  <c r="S62" i="8"/>
  <c r="S61" i="8"/>
  <c r="Q60" i="8"/>
  <c r="Q71" i="8" s="1"/>
  <c r="P60" i="8"/>
  <c r="P71" i="8" s="1"/>
  <c r="S59" i="8"/>
  <c r="S58" i="8"/>
  <c r="S57" i="8"/>
  <c r="S56" i="8"/>
  <c r="S55" i="8"/>
  <c r="S54" i="8"/>
  <c r="S53" i="8"/>
  <c r="S49" i="8"/>
  <c r="S48" i="8"/>
  <c r="S47" i="8"/>
  <c r="S46" i="8"/>
  <c r="S45" i="8"/>
  <c r="S44" i="8"/>
  <c r="S43" i="8"/>
  <c r="S42" i="8"/>
  <c r="S41" i="8"/>
  <c r="S40" i="8"/>
  <c r="S39" i="8"/>
  <c r="R38" i="8"/>
  <c r="R50" i="8" s="1"/>
  <c r="Q38" i="8"/>
  <c r="Q50" i="8" s="1"/>
  <c r="P38" i="8"/>
  <c r="P50" i="8" s="1"/>
  <c r="S37" i="8"/>
  <c r="S36" i="8"/>
  <c r="S35" i="8"/>
  <c r="S34" i="8"/>
  <c r="S33" i="8"/>
  <c r="S32" i="8"/>
  <c r="S31" i="8"/>
  <c r="S30" i="8"/>
  <c r="S29" i="8"/>
  <c r="S28" i="8"/>
  <c r="S27" i="8"/>
  <c r="H96" i="8"/>
  <c r="H97" i="8" s="1"/>
  <c r="G96" i="8"/>
  <c r="F96" i="8"/>
  <c r="I95" i="8"/>
  <c r="I94" i="8"/>
  <c r="I93" i="8"/>
  <c r="I92" i="8"/>
  <c r="I91" i="8"/>
  <c r="I90" i="8"/>
  <c r="I89" i="8"/>
  <c r="I87" i="8"/>
  <c r="I86" i="8"/>
  <c r="I85" i="8"/>
  <c r="I84" i="8"/>
  <c r="I83" i="8"/>
  <c r="I82" i="8"/>
  <c r="I81" i="8"/>
  <c r="G78" i="8"/>
  <c r="G97" i="8" s="1"/>
  <c r="F78" i="8"/>
  <c r="F97" i="8" s="1"/>
  <c r="I77" i="8"/>
  <c r="I76" i="8"/>
  <c r="I75" i="8"/>
  <c r="I74" i="8"/>
  <c r="H71" i="8"/>
  <c r="I70" i="8"/>
  <c r="I69" i="8"/>
  <c r="I68" i="8"/>
  <c r="I67" i="8"/>
  <c r="I66" i="8"/>
  <c r="I65" i="8"/>
  <c r="I64" i="8"/>
  <c r="I63" i="8"/>
  <c r="I62" i="8"/>
  <c r="I61" i="8"/>
  <c r="G60" i="8"/>
  <c r="G71" i="8" s="1"/>
  <c r="F60" i="8"/>
  <c r="F71" i="8" s="1"/>
  <c r="I59" i="8"/>
  <c r="I58" i="8"/>
  <c r="I57" i="8"/>
  <c r="I56" i="8"/>
  <c r="I55" i="8"/>
  <c r="I54" i="8"/>
  <c r="I53" i="8"/>
  <c r="I49" i="8"/>
  <c r="I48" i="8"/>
  <c r="I47" i="8"/>
  <c r="I46" i="8"/>
  <c r="I45" i="8"/>
  <c r="I44" i="8"/>
  <c r="I43" i="8"/>
  <c r="I42" i="8"/>
  <c r="I41" i="8"/>
  <c r="I40" i="8"/>
  <c r="I39" i="8"/>
  <c r="H38" i="8"/>
  <c r="H50" i="8" s="1"/>
  <c r="G38" i="8"/>
  <c r="G50" i="8" s="1"/>
  <c r="F38" i="8"/>
  <c r="F50" i="8" s="1"/>
  <c r="I37" i="8"/>
  <c r="I36" i="8"/>
  <c r="I35" i="8"/>
  <c r="I34" i="8"/>
  <c r="I33" i="8"/>
  <c r="I32" i="8"/>
  <c r="I31" i="8"/>
  <c r="I30" i="8"/>
  <c r="I29" i="8"/>
  <c r="I28" i="8"/>
  <c r="I27" i="8"/>
  <c r="I78" i="8" l="1"/>
  <c r="S78" i="8"/>
  <c r="H98" i="8"/>
  <c r="R98" i="8"/>
  <c r="I38" i="8"/>
  <c r="I50" i="8" s="1"/>
  <c r="F11" i="8"/>
  <c r="P97" i="8"/>
  <c r="P98" i="8" s="1"/>
  <c r="I60" i="8"/>
  <c r="I71" i="8" s="1"/>
  <c r="I96" i="8"/>
  <c r="I97" i="8" s="1"/>
  <c r="S60" i="8"/>
  <c r="S71" i="8" s="1"/>
  <c r="S38" i="8"/>
  <c r="S50" i="8" s="1"/>
  <c r="S96" i="8"/>
  <c r="S97" i="8" s="1"/>
  <c r="I12" i="8" s="1"/>
  <c r="J12" i="8" s="1"/>
  <c r="F98" i="8"/>
  <c r="G98" i="8"/>
  <c r="Q98" i="8"/>
  <c r="I4" i="8" l="1"/>
  <c r="J4" i="8" s="1"/>
  <c r="S98" i="8"/>
  <c r="I98" i="8"/>
  <c r="I11" i="8" l="1"/>
  <c r="J11" i="8" s="1"/>
  <c r="S103" i="2" l="1"/>
  <c r="S102" i="2"/>
  <c r="R96" i="2"/>
  <c r="Q96" i="2"/>
  <c r="P96" i="2"/>
  <c r="S95" i="2"/>
  <c r="S94" i="2"/>
  <c r="S93" i="2"/>
  <c r="S92" i="2"/>
  <c r="S91" i="2"/>
  <c r="S90" i="2"/>
  <c r="R86" i="2"/>
  <c r="R98" i="2" s="1"/>
  <c r="Q86" i="2"/>
  <c r="Q98" i="2" s="1"/>
  <c r="P86" i="2"/>
  <c r="P98" i="2" s="1"/>
  <c r="S85" i="2"/>
  <c r="S84" i="2"/>
  <c r="S83" i="2"/>
  <c r="S82" i="2"/>
  <c r="S80" i="2"/>
  <c r="S79" i="2"/>
  <c r="S78" i="2"/>
  <c r="S76" i="2"/>
  <c r="S75" i="2"/>
  <c r="S73" i="2"/>
  <c r="S72" i="2"/>
  <c r="S66" i="2"/>
  <c r="S64" i="2"/>
  <c r="S63" i="2"/>
  <c r="S62" i="2"/>
  <c r="S56" i="2"/>
  <c r="S55" i="2"/>
  <c r="S53" i="2"/>
  <c r="S52" i="2"/>
  <c r="S51" i="2"/>
  <c r="R49" i="2"/>
  <c r="Q49" i="2"/>
  <c r="P49" i="2"/>
  <c r="S48" i="2"/>
  <c r="S47" i="2"/>
  <c r="R45" i="2"/>
  <c r="Q45" i="2"/>
  <c r="S44" i="2"/>
  <c r="S43" i="2"/>
  <c r="S42" i="2"/>
  <c r="S41" i="2"/>
  <c r="S40" i="2"/>
  <c r="S39" i="2"/>
  <c r="S38" i="2"/>
  <c r="Q34" i="2"/>
  <c r="P34" i="2"/>
  <c r="S33" i="2"/>
  <c r="S32" i="2"/>
  <c r="S30" i="2"/>
  <c r="Q29" i="2"/>
  <c r="Q31" i="2" s="1"/>
  <c r="Q36" i="2" s="1"/>
  <c r="P29" i="2"/>
  <c r="P31" i="2" s="1"/>
  <c r="P36" i="2" s="1"/>
  <c r="S28" i="2"/>
  <c r="S27" i="2"/>
  <c r="S26" i="2"/>
  <c r="S34" i="2" l="1"/>
  <c r="R54" i="2"/>
  <c r="R60" i="2" s="1"/>
  <c r="R65" i="2" s="1"/>
  <c r="R67" i="2" s="1"/>
  <c r="R99" i="2" s="1"/>
  <c r="Q54" i="2"/>
  <c r="Q60" i="2" s="1"/>
  <c r="Q65" i="2" s="1"/>
  <c r="Q67" i="2" s="1"/>
  <c r="Q99" i="2" s="1"/>
  <c r="S49" i="2"/>
  <c r="P54" i="2"/>
  <c r="P60" i="2" s="1"/>
  <c r="P65" i="2" s="1"/>
  <c r="P67" i="2" s="1"/>
  <c r="P99" i="2" s="1"/>
  <c r="S86" i="2"/>
  <c r="S29" i="2"/>
  <c r="S31" i="2" s="1"/>
  <c r="S36" i="2" s="1"/>
  <c r="S54" i="2" s="1"/>
  <c r="S60" i="2" s="1"/>
  <c r="S45" i="2"/>
  <c r="S96" i="2"/>
  <c r="S65" i="2" l="1"/>
  <c r="S67" i="2" s="1"/>
  <c r="S98" i="2"/>
  <c r="S99" i="2"/>
  <c r="I12" i="2" s="1"/>
  <c r="J12" i="2" s="1"/>
  <c r="B6" i="5" l="1"/>
  <c r="B7" i="5" s="1"/>
  <c r="B4" i="4"/>
  <c r="B5" i="4" s="1"/>
  <c r="B6" i="4" s="1"/>
  <c r="A4" i="4"/>
  <c r="A5" i="4" s="1"/>
  <c r="A6" i="4" s="1"/>
  <c r="A7" i="4" s="1"/>
  <c r="A8" i="4" s="1"/>
  <c r="A9" i="4" s="1"/>
  <c r="A10" i="4" s="1"/>
  <c r="A11" i="4" s="1"/>
  <c r="A12" i="4" s="1"/>
  <c r="A13" i="4" s="1"/>
  <c r="A14" i="4" s="1"/>
  <c r="A15" i="4" s="1"/>
  <c r="A16" i="4" s="1"/>
  <c r="I98" i="2"/>
  <c r="I97" i="2"/>
  <c r="H93" i="2"/>
  <c r="G93" i="2"/>
  <c r="F93" i="2"/>
  <c r="I92" i="2"/>
  <c r="I91" i="2"/>
  <c r="I90" i="2"/>
  <c r="I89" i="2"/>
  <c r="I88" i="2"/>
  <c r="I87" i="2"/>
  <c r="I81" i="2"/>
  <c r="I80" i="2"/>
  <c r="I76" i="2"/>
  <c r="I74" i="2"/>
  <c r="I73" i="2"/>
  <c r="I72" i="2"/>
  <c r="I70" i="2"/>
  <c r="I69" i="2"/>
  <c r="I67" i="2"/>
  <c r="H66" i="2"/>
  <c r="H68" i="2" s="1"/>
  <c r="G66" i="2"/>
  <c r="G68" i="2" s="1"/>
  <c r="F66" i="2"/>
  <c r="F68" i="2" s="1"/>
  <c r="I65" i="2"/>
  <c r="I64" i="2"/>
  <c r="I63" i="2"/>
  <c r="I62" i="2"/>
  <c r="I61" i="2"/>
  <c r="I60" i="2"/>
  <c r="H57" i="2"/>
  <c r="G57" i="2"/>
  <c r="F57" i="2"/>
  <c r="I56" i="2"/>
  <c r="I55" i="2"/>
  <c r="I54" i="2"/>
  <c r="I52" i="2"/>
  <c r="H51" i="2"/>
  <c r="H53" i="2" s="1"/>
  <c r="G51" i="2"/>
  <c r="G53" i="2" s="1"/>
  <c r="F51" i="2"/>
  <c r="F53" i="2" s="1"/>
  <c r="I50" i="2"/>
  <c r="I49" i="2"/>
  <c r="I48" i="2"/>
  <c r="H47" i="2"/>
  <c r="G47" i="2"/>
  <c r="F47" i="2"/>
  <c r="I46" i="2"/>
  <c r="I45" i="2"/>
  <c r="I44" i="2"/>
  <c r="I42" i="2"/>
  <c r="I41" i="2"/>
  <c r="I40" i="2"/>
  <c r="I39" i="2"/>
  <c r="I38" i="2"/>
  <c r="I37" i="2"/>
  <c r="G36" i="2"/>
  <c r="G43" i="2" s="1"/>
  <c r="F36" i="2"/>
  <c r="F43" i="2" s="1"/>
  <c r="I35" i="2"/>
  <c r="I34" i="2"/>
  <c r="I33" i="2"/>
  <c r="I31" i="2"/>
  <c r="I29" i="2"/>
  <c r="G28" i="2"/>
  <c r="G30" i="2" s="1"/>
  <c r="G32" i="2" s="1"/>
  <c r="F28" i="2"/>
  <c r="F30" i="2" s="1"/>
  <c r="F32" i="2" s="1"/>
  <c r="I27" i="2"/>
  <c r="B27" i="2"/>
  <c r="B28" i="2" s="1"/>
  <c r="I26" i="2"/>
  <c r="R24" i="8" l="1"/>
  <c r="S24" i="8"/>
  <c r="F24" i="8"/>
  <c r="Q24" i="8"/>
  <c r="P24" i="8"/>
  <c r="G24" i="8"/>
  <c r="I24" i="8"/>
  <c r="H24" i="8"/>
  <c r="S24" i="2"/>
  <c r="P24" i="2"/>
  <c r="Q24" i="2"/>
  <c r="R24" i="2"/>
  <c r="F24" i="2"/>
  <c r="G24" i="2"/>
  <c r="H24" i="2"/>
  <c r="I24" i="2"/>
  <c r="B29" i="2"/>
  <c r="I57" i="2"/>
  <c r="I28" i="2"/>
  <c r="I30" i="2" s="1"/>
  <c r="I32" i="2" s="1"/>
  <c r="I47" i="2"/>
  <c r="I51" i="2"/>
  <c r="I53" i="2" s="1"/>
  <c r="I93" i="2"/>
  <c r="B8" i="5"/>
  <c r="B11" i="5" s="1"/>
  <c r="G58" i="2"/>
  <c r="G71" i="2" s="1"/>
  <c r="G75" i="2" s="1"/>
  <c r="G77" i="2" s="1"/>
  <c r="G94" i="2" s="1"/>
  <c r="I36" i="2"/>
  <c r="I43" i="2" s="1"/>
  <c r="H58" i="2"/>
  <c r="H71" i="2" s="1"/>
  <c r="H75" i="2" s="1"/>
  <c r="H77" i="2" s="1"/>
  <c r="H84" i="2" s="1"/>
  <c r="I66" i="2"/>
  <c r="I68" i="2" s="1"/>
  <c r="F58" i="2"/>
  <c r="F71" i="2" s="1"/>
  <c r="F75" i="2" s="1"/>
  <c r="F77" i="2" s="1"/>
  <c r="B12" i="5" l="1"/>
  <c r="B13" i="5" s="1"/>
  <c r="B14" i="5" s="1"/>
  <c r="B17" i="5" s="1"/>
  <c r="B18" i="5" s="1"/>
  <c r="B19" i="5" s="1"/>
  <c r="B20" i="5" s="1"/>
  <c r="B30" i="2"/>
  <c r="G83" i="2"/>
  <c r="I58" i="2"/>
  <c r="I71" i="2" s="1"/>
  <c r="I75" i="2" s="1"/>
  <c r="I77" i="2" s="1"/>
  <c r="G84" i="2"/>
  <c r="H94" i="2"/>
  <c r="H83" i="2"/>
  <c r="F84" i="2"/>
  <c r="F94" i="2"/>
  <c r="F83" i="2"/>
  <c r="B23" i="5" l="1"/>
  <c r="B24" i="5" s="1"/>
  <c r="B25" i="5" s="1"/>
  <c r="B26" i="5" s="1"/>
  <c r="I84" i="2"/>
  <c r="I83" i="2"/>
  <c r="I94" i="2"/>
  <c r="I4" i="2" s="1"/>
  <c r="B31" i="2"/>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60" i="2" s="1"/>
  <c r="B61" i="2" s="1"/>
  <c r="B62" i="2" s="1"/>
  <c r="B63" i="2" s="1"/>
  <c r="B64" i="2" s="1"/>
  <c r="B65" i="2" s="1"/>
  <c r="B66" i="2" s="1"/>
  <c r="B67" i="2" s="1"/>
  <c r="B68" i="2" s="1"/>
  <c r="B69" i="2" s="1"/>
  <c r="B70" i="2" s="1"/>
  <c r="B71" i="2" s="1"/>
  <c r="B72" i="2" s="1"/>
  <c r="B73" i="2" s="1"/>
  <c r="B74" i="2" s="1"/>
  <c r="B75" i="2" s="1"/>
  <c r="B76" i="2" s="1"/>
  <c r="B77" i="2" s="1"/>
  <c r="B80" i="2" s="1"/>
  <c r="B81" i="2" s="1"/>
  <c r="B83" i="2" s="1"/>
  <c r="B84" i="2" s="1"/>
  <c r="B87" i="2" s="1"/>
  <c r="B88" i="2" s="1"/>
  <c r="B89" i="2" s="1"/>
  <c r="B90" i="2" s="1"/>
  <c r="B91" i="2" s="1"/>
  <c r="B92" i="2" s="1"/>
  <c r="B93" i="2" s="1"/>
  <c r="B94" i="2" s="1"/>
  <c r="B97" i="2" s="1"/>
  <c r="B98" i="2" s="1"/>
  <c r="I11" i="2" l="1"/>
  <c r="J11" i="2" s="1"/>
  <c r="J4" i="2"/>
  <c r="B29" i="5"/>
  <c r="B30" i="5" s="1"/>
  <c r="B31" i="5" s="1"/>
  <c r="B32" i="5" s="1"/>
  <c r="B35" i="5" l="1"/>
  <c r="B36" i="5" s="1"/>
  <c r="B37" i="5" s="1"/>
  <c r="B40" i="5" s="1"/>
  <c r="B41" i="5" l="1"/>
  <c r="B42" i="5" s="1"/>
  <c r="B43" i="5" s="1"/>
  <c r="B44" i="5" s="1"/>
  <c r="B47" i="5" s="1"/>
  <c r="B50" i="5" s="1"/>
  <c r="B53" i="5" s="1"/>
</calcChain>
</file>

<file path=xl/sharedStrings.xml><?xml version="1.0" encoding="utf-8"?>
<sst xmlns="http://schemas.openxmlformats.org/spreadsheetml/2006/main" count="795" uniqueCount="631">
  <si>
    <t>Instructions</t>
  </si>
  <si>
    <t>Source of data - The data for this tab sheet must be taken directly from FS-1 form in the company's eForm</t>
  </si>
  <si>
    <t>eForms Line in FS-1</t>
  </si>
  <si>
    <t>Select Quarter</t>
  </si>
  <si>
    <t>Select Year</t>
  </si>
  <si>
    <t xml:space="preserve">Name of Company: </t>
  </si>
  <si>
    <t>Years</t>
  </si>
  <si>
    <t>Quarters</t>
  </si>
  <si>
    <t>Company names (same list as in eForms)</t>
  </si>
  <si>
    <t>Abu Dhabi National Insurance Company</t>
  </si>
  <si>
    <t>Abu Dhabi National Takaful Company</t>
  </si>
  <si>
    <t>ACE Tempest Life Reinsurance Ltd. (Sharjah Branch)</t>
  </si>
  <si>
    <t>Adamjee Insurance Company Limited</t>
  </si>
  <si>
    <t>Al Ain Ahlia Insurance Company P.S.C.</t>
  </si>
  <si>
    <t>Al Buharia National Insurance Company</t>
  </si>
  <si>
    <t>Al Dhafra Insurance Company P.S.C.</t>
  </si>
  <si>
    <t>Al Fujairah National Insurance Company P.S.C.</t>
  </si>
  <si>
    <t>Al Hilal Takaful P.S.C.</t>
  </si>
  <si>
    <t>Al Ittihad Al Watani - General Insurance Company for the Near East</t>
  </si>
  <si>
    <t>Al Khazna Insurance Company P.S.C.</t>
  </si>
  <si>
    <t>Al Sagr National Insurance Company</t>
  </si>
  <si>
    <t>National Takaful Company Watania</t>
  </si>
  <si>
    <t>Al Wathba National Insurance Company (PJSC)</t>
  </si>
  <si>
    <t>Alliance Insurance</t>
  </si>
  <si>
    <t>American Home Insurance Company (Dubai Br.)</t>
  </si>
  <si>
    <t>American Life Insurance Company</t>
  </si>
  <si>
    <t>Arabia Insurance Company S.A.L.</t>
  </si>
  <si>
    <t>Arabian Scandinavian Insurance</t>
  </si>
  <si>
    <t>Assicurazioni Generali S.P.A.</t>
  </si>
  <si>
    <t>AXA Gulf Insurance Company B.S.C. © Dubai</t>
  </si>
  <si>
    <t>Dar Al Takaful PJSC</t>
  </si>
  <si>
    <t>Dubai Insurance Company</t>
  </si>
  <si>
    <t>Dubai Islamic Insurance &amp; Reinsurance Company (Aman) P.S.C.</t>
  </si>
  <si>
    <t>Dubai National Insurance &amp; Reinsurance P.S.C.</t>
  </si>
  <si>
    <t>Emirates Insurance Company</t>
  </si>
  <si>
    <t>Export Credit Insurance Company of The Emirates</t>
  </si>
  <si>
    <t>Friends Provident International Limited</t>
  </si>
  <si>
    <t>General Insurance Corporation of India</t>
  </si>
  <si>
    <t>AXA Green Crescent Insurance P.J.S.C.</t>
  </si>
  <si>
    <t>Insurance House</t>
  </si>
  <si>
    <t>Iran Insurance Company</t>
  </si>
  <si>
    <t>Islamic Arab Insurance Company 'Salama'</t>
  </si>
  <si>
    <t>Jordan Insurance Co. Ltd.</t>
  </si>
  <si>
    <t>Life Insurance Corporation (International)</t>
  </si>
  <si>
    <t>Methaq Takaful Insurance Company</t>
  </si>
  <si>
    <t>Mitsui Sumitomo Insurance Company Ltd.</t>
  </si>
  <si>
    <t>National General Insurance Company</t>
  </si>
  <si>
    <t>National Life and General Insurance Company</t>
  </si>
  <si>
    <t>Noor Takaful Family PJSC</t>
  </si>
  <si>
    <t>Noor Takaful General PJSC</t>
  </si>
  <si>
    <t>Oman Insurance Company P.S.C.</t>
  </si>
  <si>
    <t>Orient Insurance Company PJSC</t>
  </si>
  <si>
    <t>Orient UNB Takaful PJSC</t>
  </si>
  <si>
    <t>Qatar General Insurance &amp; Reinsurance Company S.A.Q.</t>
  </si>
  <si>
    <t>Qatar Insurance Company</t>
  </si>
  <si>
    <t>Ras Al Khaimah National Insurance Company P.S.C.</t>
  </si>
  <si>
    <t>Royal &amp; Sun Alliance Insurance (Middle East) B.S.C. ©</t>
  </si>
  <si>
    <t>Saudi Arabian Insurance Company B.S.C. ©</t>
  </si>
  <si>
    <t>Sharjah Insurance Company P.S.C.</t>
  </si>
  <si>
    <t>State Life Insurance Corporation of Pakistan</t>
  </si>
  <si>
    <t>Takaful Emarat – Insurance (P.S.C.)</t>
  </si>
  <si>
    <t>The Mediterranean &amp; Gulf Insurance &amp; Reinsurance Co. B.S.C. (MedGulf)</t>
  </si>
  <si>
    <t>The National Health Insurance Company (Daman)</t>
  </si>
  <si>
    <t>The New India Assurance Company Limited</t>
  </si>
  <si>
    <t>The Oriental Insurance Company Limited</t>
  </si>
  <si>
    <t>Tokio Marine &amp; Nichido Fire Insurance Co. Ltd.</t>
  </si>
  <si>
    <t>Union Insurance</t>
  </si>
  <si>
    <t>United Fidelity Insurance Company</t>
  </si>
  <si>
    <t>Cigna Insurance Middle East S.A.L.</t>
  </si>
  <si>
    <t>Zurich International Life Limited</t>
  </si>
  <si>
    <t>Zurich Life Insurance Company Limited</t>
  </si>
  <si>
    <t>شركة أبوظبي الوطنية للتامين</t>
  </si>
  <si>
    <t>ADNIC</t>
  </si>
  <si>
    <t>شركة أبوظبي الوطنية للتكافل - ش م ع - تكافل</t>
  </si>
  <si>
    <t>ADNTC</t>
  </si>
  <si>
    <t>ايس تيمبست لايف ري انشورانس ليمتد</t>
  </si>
  <si>
    <t>ACE</t>
  </si>
  <si>
    <t>أدمجي أنشورنس كومباني ليمتد</t>
  </si>
  <si>
    <t>Adamjee</t>
  </si>
  <si>
    <t>شركة العين الاهلية للتأمين</t>
  </si>
  <si>
    <t>Al Ain</t>
  </si>
  <si>
    <t>شركة البحيرة الوطنية للتأمين</t>
  </si>
  <si>
    <t>Al Buharia</t>
  </si>
  <si>
    <t>شركة الظفرة للتأمين</t>
  </si>
  <si>
    <t>Al Dhafra</t>
  </si>
  <si>
    <t>شركة الفجيرة الوطنية للتأمين - ش . م . ع</t>
  </si>
  <si>
    <t>Al Fujairah</t>
  </si>
  <si>
    <t>شركة الهلال للتكافل ش.م.ع</t>
  </si>
  <si>
    <t>Al Hilal</t>
  </si>
  <si>
    <t>الإتحاد الوطني - شركة الضمان العامة للشرق الأدنى</t>
  </si>
  <si>
    <t>Al Ittihad</t>
  </si>
  <si>
    <t>شركة الخزنة للتأمين</t>
  </si>
  <si>
    <t>Al Khazna</t>
  </si>
  <si>
    <t>شركة الصقر الوطنية للتأمين (ش.م.ع)</t>
  </si>
  <si>
    <t>Al Sagr</t>
  </si>
  <si>
    <t>الشركة الوطنية للتأمين التكافلي ش.م.ع (وطنية)</t>
  </si>
  <si>
    <t>Al Watania</t>
  </si>
  <si>
    <t>شركة الوثبة الوطنية للتأمين</t>
  </si>
  <si>
    <t>Al Wathba</t>
  </si>
  <si>
    <t>اللاينس للتأمين</t>
  </si>
  <si>
    <t>Alliance</t>
  </si>
  <si>
    <t>أميريكان هوم أشورانس كومباني (فرع دبي</t>
  </si>
  <si>
    <t>AmHome</t>
  </si>
  <si>
    <t>اميركان لايف انشورنس كومباني</t>
  </si>
  <si>
    <t>AmLife</t>
  </si>
  <si>
    <t>شركة التأمين العربية ش م ل</t>
  </si>
  <si>
    <t>AIC</t>
  </si>
  <si>
    <t>الشركة العربية الاسكندنافية للتأمين (ش.م.ع) - تكافل - اسكانا للتأمين</t>
  </si>
  <si>
    <t>ASI</t>
  </si>
  <si>
    <t>أسيكورازيوني جنرالي أس .بي .ايه</t>
  </si>
  <si>
    <t>Generali</t>
  </si>
  <si>
    <t>أكسا للتأمين (الخليج) ش.م.ب (م) فرع دبي</t>
  </si>
  <si>
    <t>AXA</t>
  </si>
  <si>
    <t>شركة دار التكافل  ش.م.ع</t>
  </si>
  <si>
    <t>DAT</t>
  </si>
  <si>
    <t>شركة دبي للتأمين</t>
  </si>
  <si>
    <t>DIC</t>
  </si>
  <si>
    <t>شركة دبى الإسلامية للتأمين وإعادة التأمين ( أمان )</t>
  </si>
  <si>
    <t>DIIR</t>
  </si>
  <si>
    <t>دبي الوطنية للتأمين واعادة التأمين ش.م.ع</t>
  </si>
  <si>
    <t>DNIR</t>
  </si>
  <si>
    <t>شركة الامارات للتأمين</t>
  </si>
  <si>
    <t>EIC</t>
  </si>
  <si>
    <t>شركة الإمارات لتأمين ائتمان الصادرات</t>
  </si>
  <si>
    <t>ExpCred</t>
  </si>
  <si>
    <t>فريندز بروفيدنت انترناشيونال ليمتد</t>
  </si>
  <si>
    <t>Friends</t>
  </si>
  <si>
    <t>جنرال انشورانس كوربوريشن اوف انديا</t>
  </si>
  <si>
    <t>GIC</t>
  </si>
  <si>
    <t>أكسا الهلال الأخضر للتأمين ش.م.ع</t>
  </si>
  <si>
    <t>GCIC</t>
  </si>
  <si>
    <t>دار التأمين ش.م.ع</t>
  </si>
  <si>
    <t>IH</t>
  </si>
  <si>
    <t>شركة سهامي بيمة ايران</t>
  </si>
  <si>
    <t>Iran</t>
  </si>
  <si>
    <t>الشركة الإسلامية العربية للتأمين ( سلامة )</t>
  </si>
  <si>
    <t>Salama</t>
  </si>
  <si>
    <t>شركة التأمين الأردنية المساهمة المحدودة</t>
  </si>
  <si>
    <t>JIC</t>
  </si>
  <si>
    <t>شركة التأمين على الحياة (العالمية)ش.م.ب</t>
  </si>
  <si>
    <t>LIC</t>
  </si>
  <si>
    <t>شركة ميثاق للتأمين التكافلي</t>
  </si>
  <si>
    <t>Methaq</t>
  </si>
  <si>
    <t>ميتسوى  سوميتومو انشورانس كومبانى ليمتد</t>
  </si>
  <si>
    <t>Mitsui</t>
  </si>
  <si>
    <t>الشركة الوطنية للتأمينات العامة</t>
  </si>
  <si>
    <t>NGIC</t>
  </si>
  <si>
    <t>الشركة الوطنية للتأمين على الحياة والعام (ش.م.ع.م )</t>
  </si>
  <si>
    <t>NLGIC</t>
  </si>
  <si>
    <t>شركة نور للتكافل العائلي</t>
  </si>
  <si>
    <t>NoorFam</t>
  </si>
  <si>
    <t>شركة نور للتكافل العام</t>
  </si>
  <si>
    <t>NoorGen</t>
  </si>
  <si>
    <t>شركة عمان للتأمين (ش.م.ع)</t>
  </si>
  <si>
    <t>Oman</t>
  </si>
  <si>
    <t>شركة أورينت للتأمين</t>
  </si>
  <si>
    <t>Orient</t>
  </si>
  <si>
    <t>شركة اورينت يو ان بي تكافل</t>
  </si>
  <si>
    <t>OrientUNB</t>
  </si>
  <si>
    <t>الشركة القطرية العامة للتأمين و إعادة التأمين ش.م.ق</t>
  </si>
  <si>
    <t>Qatar</t>
  </si>
  <si>
    <t>شركة قطر للتأمين</t>
  </si>
  <si>
    <t>QGIR</t>
  </si>
  <si>
    <t>شركة رأس الخيمة الوطنية للتأمين</t>
  </si>
  <si>
    <t>RAKNIC</t>
  </si>
  <si>
    <t>رويال أند صن آللاينس للتأمين ( الشرق الاوسط ) ش . م . ب(مقفلة)</t>
  </si>
  <si>
    <t>RSA</t>
  </si>
  <si>
    <t>شركة التأمين العربية السعودية ش . م . ب(م)</t>
  </si>
  <si>
    <t>SAIC</t>
  </si>
  <si>
    <t>شركة الشارقة للتأمين</t>
  </si>
  <si>
    <t>SIC</t>
  </si>
  <si>
    <t>ستيت لايف أنشورانس كوربوريشن أوف باكستان</t>
  </si>
  <si>
    <t>SLICP</t>
  </si>
  <si>
    <t>تكافل الامارات - تأمين</t>
  </si>
  <si>
    <t>TE</t>
  </si>
  <si>
    <t xml:space="preserve">شركة المتوسط والخليج للتأمين وإعادة التأمين "ميد غلف" ش م ب مقفلة </t>
  </si>
  <si>
    <t>MedGulf</t>
  </si>
  <si>
    <t>الشركة الوطنية للضمان الصحي (ضمان) ش.م.ع</t>
  </si>
  <si>
    <t>Daman</t>
  </si>
  <si>
    <t>ذي نيو انديا اشورانس كومباني ليمتد</t>
  </si>
  <si>
    <t>NewIndia</t>
  </si>
  <si>
    <t>ذي أورينتال أنشورانس كومباني ليمتد</t>
  </si>
  <si>
    <t>Oriental</t>
  </si>
  <si>
    <t>طوكيو مارين اند نيتشيدو فايرانشورانس كومباني ليمتد</t>
  </si>
  <si>
    <t>Tokio</t>
  </si>
  <si>
    <t>شركة الاتحاد للتأمين</t>
  </si>
  <si>
    <t>Union</t>
  </si>
  <si>
    <t xml:space="preserve">شركة التأمين فيدلتي المتحدة </t>
  </si>
  <si>
    <t>United</t>
  </si>
  <si>
    <t>سيغنا الشرق الأوسط للتأمين ش.م.ل</t>
  </si>
  <si>
    <t>CignaME</t>
  </si>
  <si>
    <t>زيوريخ إنترناشيونال لايف ليمتد</t>
  </si>
  <si>
    <t>ZurInt</t>
  </si>
  <si>
    <t>زيوريخ لايف أنشورانس كومباني ليمتد</t>
  </si>
  <si>
    <t>ZurLife</t>
  </si>
  <si>
    <t>English</t>
  </si>
  <si>
    <t>Arabic</t>
  </si>
  <si>
    <t>Abbreviation</t>
  </si>
  <si>
    <t>Direct Written Premiums</t>
  </si>
  <si>
    <t>Assumed Business</t>
  </si>
  <si>
    <t xml:space="preserve">Gross Written Premium </t>
  </si>
  <si>
    <t>Reinsurance Ceded</t>
  </si>
  <si>
    <t xml:space="preserve">Net Written Premium </t>
  </si>
  <si>
    <t>Change in Net Unearned Premium Reserve</t>
  </si>
  <si>
    <t>Net Premiums Earned</t>
  </si>
  <si>
    <t>Direct Claims &amp; Claim Related Expenses Paid</t>
  </si>
  <si>
    <t>Net Claims &amp; Claim Related Expenses Paid</t>
  </si>
  <si>
    <t>Change in Net Unexpired Risk Reserve</t>
  </si>
  <si>
    <t>Change in Net Outstanding Loss Reserve</t>
  </si>
  <si>
    <t>Change in Net Incurred but Not Reported Reserve</t>
  </si>
  <si>
    <t>Change in Net Allocated Loss Adjusted Expense Reserve</t>
  </si>
  <si>
    <t>Change in Net Unallocated Loss Adjusted Expense Reserve</t>
  </si>
  <si>
    <t>Change in Net Mathematical Reserve</t>
  </si>
  <si>
    <t>Net Claims &amp; Claim Related Expenses Incurred</t>
  </si>
  <si>
    <t>Wakala / Mudaraba Fees</t>
  </si>
  <si>
    <t>Change in Deferred Wakala / Mudaraba Fees</t>
  </si>
  <si>
    <t>Change in Unearned Wakala / Mudaraba Fees</t>
  </si>
  <si>
    <t>Wakala / Mudaraba Fees Earned</t>
  </si>
  <si>
    <t>Direct Commissions Paid</t>
  </si>
  <si>
    <t>Net Commissions Paid</t>
  </si>
  <si>
    <t>Change in Net Deferred Acquisition Cost</t>
  </si>
  <si>
    <t>Net Commissions Incurred</t>
  </si>
  <si>
    <t>Other Acquisition Expenses</t>
  </si>
  <si>
    <t>General Expenses</t>
  </si>
  <si>
    <t>Taxes, Licenses and Fees</t>
  </si>
  <si>
    <t>Other Underwriting Expenses</t>
  </si>
  <si>
    <t>Net Underwriting Income / (Loss)</t>
  </si>
  <si>
    <t>Earned Income from Real Estate Investments</t>
  </si>
  <si>
    <t>Earned Income from Other Investments</t>
  </si>
  <si>
    <t>Net Realized Gain / (Loss) on Investments</t>
  </si>
  <si>
    <t>Net Unrealized Gain / (Loss) on Investments</t>
  </si>
  <si>
    <t>Adjustment for Impaired Investments</t>
  </si>
  <si>
    <t>Foreign Exchange Gain / (Loss) on Investments</t>
  </si>
  <si>
    <t>Gross Investment Income</t>
  </si>
  <si>
    <t>Investment Expenses</t>
  </si>
  <si>
    <t>Net Investment Income</t>
  </si>
  <si>
    <t>Other Operating Income</t>
  </si>
  <si>
    <t>Other Operating Expenses</t>
  </si>
  <si>
    <t>Total Profit / (Loss) prior to Loans &amp; Dividends</t>
  </si>
  <si>
    <t>Loan from Shareholders (Qard Hassan)</t>
  </si>
  <si>
    <t>Loan to Participants' Fund (Qard Hassan)</t>
  </si>
  <si>
    <t>Impairment/Write-Off of Loans to Participants' Fund</t>
  </si>
  <si>
    <t>Total Profit / (Loss) prior to Policyholder Dividends</t>
  </si>
  <si>
    <t>Policyholder Dividends</t>
  </si>
  <si>
    <t>Total Profit / (Loss)</t>
  </si>
  <si>
    <t>Number of Shares Outstanding</t>
  </si>
  <si>
    <t>Basic</t>
  </si>
  <si>
    <t>Diluted</t>
  </si>
  <si>
    <t>Earnings per Share</t>
  </si>
  <si>
    <t>Other Comprehensive Income (OCI)</t>
  </si>
  <si>
    <t>Reclassified to P&amp;L in Subsequent Periods</t>
  </si>
  <si>
    <t>Share of Income of Associates</t>
  </si>
  <si>
    <t>Net Realized (Gain) / Loss Transferred to P&amp;L from the Sale of Investments</t>
  </si>
  <si>
    <t>Transferred to P&amp;L for Impairment of Investments</t>
  </si>
  <si>
    <t>Foreign Currency Adjustments on Investments</t>
  </si>
  <si>
    <t>Other Comprehensive Profit / (Loss)</t>
  </si>
  <si>
    <t>Total Comprehensive Profit / (Loss)</t>
  </si>
  <si>
    <t>Attributable to:</t>
  </si>
  <si>
    <t>Shareholders of the Parent Company</t>
  </si>
  <si>
    <t>Minority Interests</t>
  </si>
  <si>
    <t>Information about the as of date of the submission</t>
  </si>
  <si>
    <t>File Name to use</t>
  </si>
  <si>
    <t>Step</t>
  </si>
  <si>
    <t>Action</t>
  </si>
  <si>
    <t>Where to go?</t>
  </si>
  <si>
    <t>Short Name</t>
  </si>
  <si>
    <t>go here</t>
  </si>
  <si>
    <t>from here</t>
  </si>
  <si>
    <t>Save this reconciliation file using the standardised file name</t>
  </si>
  <si>
    <r>
      <t xml:space="preserve">Shareholders' Fund 
</t>
    </r>
    <r>
      <rPr>
        <b/>
        <sz val="12"/>
        <color theme="1"/>
        <rFont val="Calibri"/>
        <family val="2"/>
        <scheme val="minor"/>
      </rPr>
      <t>(Takaful Companies only)</t>
    </r>
  </si>
  <si>
    <t>Property &amp; Liability Insurance
(NonLife Business)</t>
  </si>
  <si>
    <t>Insurance of Persons 
&amp; Fund Accumulation
(Life Business)</t>
  </si>
  <si>
    <t>Consolidated Results</t>
  </si>
  <si>
    <t>Date</t>
  </si>
  <si>
    <t>As of date</t>
  </si>
  <si>
    <t>Month</t>
  </si>
  <si>
    <t>03</t>
  </si>
  <si>
    <t>06</t>
  </si>
  <si>
    <t>09</t>
  </si>
  <si>
    <t>12</t>
  </si>
  <si>
    <t>Select company name</t>
  </si>
  <si>
    <t>Step completed?</t>
  </si>
  <si>
    <t>Line Item Details</t>
  </si>
  <si>
    <t>Results during the quarter by type of business and/or fund</t>
  </si>
  <si>
    <t>Copy and paste in the eForm FS-1 data for the quarter for property &amp; liability (non-life) business</t>
  </si>
  <si>
    <t>Copy and paste in the eForm FS-1 data for the quarter for Insurance of Persons &amp; Fund Accumulation (Life) Business</t>
  </si>
  <si>
    <t>Copy and paste in the eForm FS-1 data for the quarter for Shareholders' Fund (Takaful Companies only)</t>
  </si>
  <si>
    <t>Check that the consolidated results from the eForm FS-1 reconcile to the consolidated results automated in this file</t>
  </si>
  <si>
    <t>IFRS 17</t>
  </si>
  <si>
    <t>Revenue from PAA Contracts</t>
  </si>
  <si>
    <t>Revenue from GMM Contracts (excluding VFA Contracts)</t>
  </si>
  <si>
    <t>Revenue from VFA Contracts</t>
  </si>
  <si>
    <t>Insurance Revenue</t>
  </si>
  <si>
    <t>Insurance Service Expenses</t>
  </si>
  <si>
    <t>Insurance Service Result (before reinsurance contracts held)</t>
  </si>
  <si>
    <t>Allocation of reinsurance premiums</t>
  </si>
  <si>
    <t>Amounts recoverable from reinsurance</t>
  </si>
  <si>
    <t>Net expense from reinsurance contracts held</t>
  </si>
  <si>
    <t>Insurance service result</t>
  </si>
  <si>
    <t>Other interest and similar income (rent, dividends, etc.)</t>
  </si>
  <si>
    <t>Net fair value gains/(losses) on financial assets at amortised cost through profit or loss</t>
  </si>
  <si>
    <t>Net fair value gains/(losses) on derecognition of financial assets measured at FVTOCI</t>
  </si>
  <si>
    <t>Net fair value gains/(losses) on financial assets at FVTPL</t>
  </si>
  <si>
    <t>Insurance finance expenses for insurance contracts issued</t>
  </si>
  <si>
    <t>Reinsurance finance income for reinsurance contracts held</t>
  </si>
  <si>
    <t>Total investment income</t>
  </si>
  <si>
    <t>Impairment reversals / (losses) on financial assets</t>
  </si>
  <si>
    <t>Fair Value through Other Comprehensive Income (FVOCI) for Loans, Bonds and Debentures:</t>
  </si>
  <si>
    <t>Derivatives Designated as Cash Flow Hedges:</t>
  </si>
  <si>
    <t>Foreign Currency Translation:</t>
  </si>
  <si>
    <t>Impact of Hedging</t>
  </si>
  <si>
    <t>Other</t>
  </si>
  <si>
    <t>Insurance Finance Income (Expenses) from Insurance Contracts</t>
  </si>
  <si>
    <t>Insurance Finance Income (Expenses) from Reinsurance Contract Held</t>
  </si>
  <si>
    <t>Remaining Items:</t>
  </si>
  <si>
    <t>Reclassification of net realised (Gains) / Losses transferred to P&amp;L on derecognition</t>
  </si>
  <si>
    <t>Items that may be reclassified to profit or loss in subsequent periods:</t>
  </si>
  <si>
    <t>Items that will not be reclassified to profit or loss in subsequent periods:</t>
  </si>
  <si>
    <t>Change in Unrealized Gains / (Losses)</t>
  </si>
  <si>
    <t>Revaluation Surplus</t>
  </si>
  <si>
    <t>Total for Items that may be reclassified to profit or loss in subsequent periods</t>
  </si>
  <si>
    <t>Total for Items that will not be reclassified to profit or loss in subsequent periods</t>
  </si>
  <si>
    <t>Source of data - The data for this tab sheet must be taken directly from the company's IFRS 17 financial statements</t>
  </si>
  <si>
    <t>Net change in investment contract liabilities</t>
  </si>
  <si>
    <t>Net effect of in exchange rate movements (not already included in the insurance finance result)</t>
  </si>
  <si>
    <t>Other (insurance-related movements)</t>
  </si>
  <si>
    <t>Net insurance and investment result</t>
  </si>
  <si>
    <t>Asset management services revenue</t>
  </si>
  <si>
    <t>Other finance costs</t>
  </si>
  <si>
    <t>Share of profit / (losses) of associates and joint ventures accounted for using the equity method</t>
  </si>
  <si>
    <t>Share of other comprehensive income (loss) of associates and joint ventures accounted for using the equity method</t>
  </si>
  <si>
    <t>Share of other comprehensive income (loss) of associates and joint ventures accounted for using the equity method (may be reclassified)</t>
  </si>
  <si>
    <t>Fair Value through Other Comprehensive Income (FVOCI) for Equities, land and buildings:</t>
  </si>
  <si>
    <t>Net insurance finance result</t>
  </si>
  <si>
    <t>High-Level Reconciliation</t>
  </si>
  <si>
    <t>eForms Line in FS-2</t>
  </si>
  <si>
    <t>Risk Adjustment (Undiscounted)</t>
  </si>
  <si>
    <t>Comments</t>
  </si>
  <si>
    <t>Line</t>
  </si>
  <si>
    <t>Assets</t>
  </si>
  <si>
    <t>Real estate investments</t>
  </si>
  <si>
    <t>Investments at amortized cost</t>
  </si>
  <si>
    <t>Investments carried at fair value through profit or loss</t>
  </si>
  <si>
    <t>Investments through other comprehensive income</t>
  </si>
  <si>
    <t>Cash &amp; cash equivalents (incl. Deposits)</t>
  </si>
  <si>
    <t>Loans guaranteed by life insurance policies</t>
  </si>
  <si>
    <t>Derivative financial instruments</t>
  </si>
  <si>
    <t>Other invested assets</t>
  </si>
  <si>
    <t>Investment in associates in the UAE</t>
  </si>
  <si>
    <t>Investment in associates outside the UAE</t>
  </si>
  <si>
    <t>Accrued investment income</t>
  </si>
  <si>
    <t>Total Invested Assets</t>
  </si>
  <si>
    <t>Reinsurance recoverable</t>
  </si>
  <si>
    <t>Reinsurance receivables</t>
  </si>
  <si>
    <t>Insurance receivables</t>
  </si>
  <si>
    <t>Other receivables and prepayments</t>
  </si>
  <si>
    <t xml:space="preserve">Deferred policy acquisition costs </t>
  </si>
  <si>
    <t>Deferred Wakala / Mudaraba Fees</t>
  </si>
  <si>
    <t>Wakala / Mudaraba Receivable</t>
  </si>
  <si>
    <t>Property, machinery and equipment</t>
  </si>
  <si>
    <t>Statutory deposits</t>
  </si>
  <si>
    <t>Loan to participants (Qard Hassan)</t>
  </si>
  <si>
    <t>Intangible assets</t>
  </si>
  <si>
    <t>Total Assets</t>
  </si>
  <si>
    <t>Liabilities</t>
  </si>
  <si>
    <t>Unearned premium reserve</t>
  </si>
  <si>
    <t>Unexpired risk reserve</t>
  </si>
  <si>
    <t>Outstanding loss reserve</t>
  </si>
  <si>
    <t>Incurred but not reported reserve</t>
  </si>
  <si>
    <t>Allocated loss adjustment expense reserve</t>
  </si>
  <si>
    <t>Unallocated loss adjustment expense reserve</t>
  </si>
  <si>
    <t>Mathematical reserve</t>
  </si>
  <si>
    <t>Total Technical Provisions</t>
  </si>
  <si>
    <t>Premiums collected in advance</t>
  </si>
  <si>
    <t>Insurance payable</t>
  </si>
  <si>
    <t>Reinsurance payables</t>
  </si>
  <si>
    <t>Unearned reinsurance commissions</t>
  </si>
  <si>
    <t>Accrued expenses and other liabilities</t>
  </si>
  <si>
    <t>Wakala / Mudaraba Payable</t>
  </si>
  <si>
    <t>Unearned Wakala / Mudaraba Fees</t>
  </si>
  <si>
    <t>Borrowings</t>
  </si>
  <si>
    <t>End of service indemnity</t>
  </si>
  <si>
    <t xml:space="preserve">Total Liabilities </t>
  </si>
  <si>
    <t>Policyholders' Claims' Fund</t>
  </si>
  <si>
    <t>Cumulative Surplus / (Deficit) in participants' fund</t>
  </si>
  <si>
    <t>Loan from shareholders (Qard Hassan)</t>
  </si>
  <si>
    <t>Participants' investment revaluation reserve FVTOCI</t>
  </si>
  <si>
    <t>Declared &amp; Unpaid Policyholder Dividends</t>
  </si>
  <si>
    <t>Net balance in participants' funds</t>
  </si>
  <si>
    <t>Equity Attributable to Equityholders of Parent</t>
  </si>
  <si>
    <t>Issued and paid up share capital</t>
  </si>
  <si>
    <t>Share premium</t>
  </si>
  <si>
    <t>Treasury shares</t>
  </si>
  <si>
    <t>Additional paid in capital</t>
  </si>
  <si>
    <t>Retained earnings/loss</t>
  </si>
  <si>
    <t>Head Office Account</t>
  </si>
  <si>
    <t>Minority interest</t>
  </si>
  <si>
    <t>Reserves</t>
  </si>
  <si>
    <t>Treasury shares reserve</t>
  </si>
  <si>
    <t>Employees share option reserve</t>
  </si>
  <si>
    <t>Revalutation reserve</t>
  </si>
  <si>
    <t>Statutory reserve</t>
  </si>
  <si>
    <t>General reserve</t>
  </si>
  <si>
    <t>Foreign currency translation reserve</t>
  </si>
  <si>
    <t>Cumulative changes in reserve on investments (OCI)</t>
  </si>
  <si>
    <t>Total Reserves</t>
  </si>
  <si>
    <t>Total Equity</t>
  </si>
  <si>
    <t>Total Equity and Liabilities</t>
  </si>
  <si>
    <t>Source of data - The data for this tab sheet must be taken directly from FS-2 form in the company's eForm</t>
  </si>
  <si>
    <t>Insurance contract assets</t>
  </si>
  <si>
    <t>Reinsurance contract assets</t>
  </si>
  <si>
    <t>Insurance contract liabilities</t>
  </si>
  <si>
    <t>Reinsurance contract liabilities</t>
  </si>
  <si>
    <t>Investment contract liabilities</t>
  </si>
  <si>
    <t>IFRS 17 Equity</t>
  </si>
  <si>
    <t>Contractual Service Margin (CSM)</t>
  </si>
  <si>
    <t>Copy and paste in the eForm FS-2 data for the quarter for property &amp; liability (non-life) business</t>
  </si>
  <si>
    <t>Copy and paste in the eForm FS-2 data for the quarter for Insurance of Persons &amp; Fund Accumulation (Life) Business</t>
  </si>
  <si>
    <t>Copy and paste in the eForm FS-2 data for the quarter for Shareholders' Fund (Takaful Companies only)</t>
  </si>
  <si>
    <t>Check that the consolidated results from the eForm FS-2 reconcile to the consolidated results automated in this file</t>
  </si>
  <si>
    <t>Get the IFRS 17 balance sheet data from your financial statements (we have kept the eform structure, but updated it for expected changes due to IFRS 17)</t>
  </si>
  <si>
    <t>Get the IFRS 17 profit &amp; loss data from your financial statements (we have suggested a structure, based on various illustrative financials for IFRS 17)</t>
  </si>
  <si>
    <t>Copy and paste in your IFRS 17 balance sheet from your financials for the quarter for property &amp; liability (non-life) business</t>
  </si>
  <si>
    <t>Copy and paste in your IFRS 17 balance sheet from your financials for the quarter for Persons &amp; Fund Accumulation (Life) Business</t>
  </si>
  <si>
    <t>Copy and paste in your IFRS 17 balance sheet from your financials for the quarter for Shareholders' Fund (Takaful Companies only)</t>
  </si>
  <si>
    <t>Check that the consolidated balance sheet results reconciles to your total financials</t>
  </si>
  <si>
    <t>Copy and paste in your IFRS 17 profit &amp; loss from your financials for the quarter for property &amp; liability (non-life) business</t>
  </si>
  <si>
    <t>Copy and paste in your IFRS 17 profit &amp; loss from your financials for the quarter for Persons &amp; Fund Accumulation (Life) Business</t>
  </si>
  <si>
    <t>Copy and paste in your IFRS 17 profit &amp; loss from your financials for the quarter for Shareholders' Fund (Takaful Companies only)</t>
  </si>
  <si>
    <t>Check that the consolidated profit &amp; loss results reconciles to your total financials</t>
  </si>
  <si>
    <t>Background</t>
  </si>
  <si>
    <r>
      <t xml:space="preserve">IFRS 17 Portfolio Name - </t>
    </r>
    <r>
      <rPr>
        <sz val="8"/>
        <color theme="1"/>
        <rFont val="Calibri"/>
        <family val="2"/>
        <scheme val="minor"/>
      </rPr>
      <t xml:space="preserve">Please provide the name of your company's own IFRS 17 Portfolio.
</t>
    </r>
    <r>
      <rPr>
        <i/>
        <sz val="8"/>
        <color theme="4" tint="-0.249977111117893"/>
        <rFont val="Calibri"/>
        <family val="2"/>
        <scheme val="minor"/>
      </rPr>
      <t>(Note: If a portfolio is mapped to more than one eForm LOB, you should merge the cells in this column to ensure only unique names in this column)</t>
    </r>
    <r>
      <rPr>
        <sz val="8"/>
        <color theme="1"/>
        <rFont val="Calibri"/>
        <family val="2"/>
        <scheme val="minor"/>
      </rPr>
      <t xml:space="preserve">
</t>
    </r>
  </si>
  <si>
    <r>
      <t xml:space="preserve">eForm LOB mapping - </t>
    </r>
    <r>
      <rPr>
        <sz val="8"/>
        <color theme="1"/>
        <rFont val="Calibri"/>
        <family val="2"/>
        <scheme val="minor"/>
      </rPr>
      <t xml:space="preserve">Please provide the name(s) of the eForm LOB(s) which maps into your company's own IFRS 17 Portfolio name.
</t>
    </r>
    <r>
      <rPr>
        <i/>
        <sz val="8"/>
        <color theme="4" tint="-0.249977111117893"/>
        <rFont val="Calibri"/>
        <family val="2"/>
        <scheme val="minor"/>
      </rPr>
      <t>(Note: It is possible that the same eForm LOB maps into more than one company IFRS17 portfolio name, if you are taking a more detailed split of your business)</t>
    </r>
  </si>
  <si>
    <r>
      <rPr>
        <b/>
        <sz val="8"/>
        <color theme="1"/>
        <rFont val="Calibri"/>
        <family val="2"/>
        <scheme val="minor"/>
      </rPr>
      <t>Using eForm LoB as IFRS 17 Portfolios</t>
    </r>
    <r>
      <rPr>
        <sz val="8"/>
        <color theme="1"/>
        <rFont val="Calibri"/>
        <family val="2"/>
        <scheme val="minor"/>
      </rPr>
      <t xml:space="preserve"> - Will this eForm LoB be used in its current form, name and content directly as your IFRS 17 Portfolio?</t>
    </r>
  </si>
  <si>
    <r>
      <rPr>
        <b/>
        <sz val="8"/>
        <color theme="1"/>
        <rFont val="Calibri"/>
        <family val="2"/>
        <scheme val="minor"/>
      </rPr>
      <t>Ability to Aggregate &amp; Disaggregate between eForm LOB and your IFRS 17 Portfolio</t>
    </r>
    <r>
      <rPr>
        <sz val="8"/>
        <color theme="1"/>
        <rFont val="Calibri"/>
        <family val="2"/>
        <scheme val="minor"/>
      </rPr>
      <t xml:space="preserve"> - Do you have the capability to map, aggregate and disaggregate between your company's IFRS 17 portfolio and this eForm LOB?</t>
    </r>
  </si>
  <si>
    <r>
      <rPr>
        <b/>
        <sz val="8"/>
        <color theme="1"/>
        <rFont val="Calibri"/>
        <family val="2"/>
        <scheme val="minor"/>
      </rPr>
      <t>Stage 2 (cohorts)</t>
    </r>
    <r>
      <rPr>
        <sz val="8"/>
        <color theme="1"/>
        <rFont val="Calibri"/>
        <family val="2"/>
        <scheme val="minor"/>
      </rPr>
      <t xml:space="preserve"> - What is the length of the </t>
    </r>
    <r>
      <rPr>
        <b/>
        <sz val="8"/>
        <color theme="1"/>
        <rFont val="Calibri"/>
        <family val="2"/>
        <scheme val="minor"/>
      </rPr>
      <t>issuing period</t>
    </r>
    <r>
      <rPr>
        <sz val="8"/>
        <color theme="1"/>
        <rFont val="Calibri"/>
        <family val="2"/>
        <scheme val="minor"/>
      </rPr>
      <t xml:space="preserve"> you will use for this portfolio?</t>
    </r>
  </si>
  <si>
    <t>Annuities and Pensions</t>
  </si>
  <si>
    <t>Personal Fire &amp; Allied Lines</t>
  </si>
  <si>
    <t>Commercial Fire &amp; Allied Lines</t>
  </si>
  <si>
    <t>Marine Insurance - Cargo</t>
  </si>
  <si>
    <t>Marine Insurance - Hull</t>
  </si>
  <si>
    <t>Aviation &amp; Aerospace</t>
  </si>
  <si>
    <t>Personal Motor - Comprehensive</t>
  </si>
  <si>
    <t>Personal Motor - Third Party Liability</t>
  </si>
  <si>
    <t>Commercial Motor</t>
  </si>
  <si>
    <t>Other Transportation</t>
  </si>
  <si>
    <t>Engineering &amp; Construction</t>
  </si>
  <si>
    <t>Energy Industry</t>
  </si>
  <si>
    <t>Professional Indemnity</t>
  </si>
  <si>
    <t>Workers' Compensation</t>
  </si>
  <si>
    <t>Agriculture</t>
  </si>
  <si>
    <t>Miscellaneous</t>
  </si>
  <si>
    <t>Health Insurance - Individual</t>
  </si>
  <si>
    <t>Health Insurance - Group</t>
  </si>
  <si>
    <t>Personal Accident Insurance</t>
  </si>
  <si>
    <t>Non-Proportional Reinsurance - Property</t>
  </si>
  <si>
    <t>Non-Proportional Reinsurance - Liability</t>
  </si>
  <si>
    <t>Non-Proportional Reinsurance - Health</t>
  </si>
  <si>
    <t>Non-Proportional Reinsurance - Life</t>
  </si>
  <si>
    <t>Group Life - Up to 1 Year</t>
  </si>
  <si>
    <t>Group Life - Over 1 Year</t>
  </si>
  <si>
    <t>Group Credit Life - Up to 1 Year</t>
  </si>
  <si>
    <t>Group Credit Life - Over 1 Year</t>
  </si>
  <si>
    <t>Individual Life - Non-Participating</t>
  </si>
  <si>
    <t>Individual Life - Participating Without Guaranteed Return</t>
  </si>
  <si>
    <t>Individual Life - Participating With Guaranteed Return</t>
  </si>
  <si>
    <t>Individual Unit-Linked Life - Without Guarantees</t>
  </si>
  <si>
    <t>Individual Unit-Linked Life - With Guarantees</t>
  </si>
  <si>
    <t>Fund Accumulation</t>
  </si>
  <si>
    <t>eForm LOBs</t>
  </si>
  <si>
    <t>unbiased estimate (Mean)</t>
  </si>
  <si>
    <t>Risk Adjustment</t>
  </si>
  <si>
    <t>Select the model used to value the Liability for Remaining Coverage (LRC) for this portfolio</t>
  </si>
  <si>
    <t>Results for the Liability for Remaining Coverage (LRC)
(amounts in AED)</t>
  </si>
  <si>
    <t>Loss Component 
(LC)</t>
  </si>
  <si>
    <t>Total LRC</t>
  </si>
  <si>
    <t>Results for the Liability for Incurred Claims (LIC)
(amounts in AED)</t>
  </si>
  <si>
    <t>Total LIC</t>
  </si>
  <si>
    <r>
      <t xml:space="preserve">Enter Percentile Used for the Risk Adjustment for this Porfolio 
</t>
    </r>
    <r>
      <rPr>
        <b/>
        <i/>
        <sz val="8"/>
        <color theme="1"/>
        <rFont val="Calibri"/>
        <family val="2"/>
        <scheme val="minor"/>
      </rPr>
      <t xml:space="preserve">
(for example if 75th percentile, enter 75 here)</t>
    </r>
  </si>
  <si>
    <t>Discount Rate Information
(only complete if you have discounted cash flows)</t>
  </si>
  <si>
    <r>
      <t xml:space="preserve">Illiquidity Risk Premium
</t>
    </r>
    <r>
      <rPr>
        <b/>
        <i/>
        <sz val="8"/>
        <color theme="1"/>
        <rFont val="Calibri"/>
        <family val="2"/>
        <scheme val="minor"/>
      </rPr>
      <t>(enter an estimate of the implied illiquidity risk premium, where you are using the top-down method)</t>
    </r>
  </si>
  <si>
    <t>Total Discount Rate</t>
  </si>
  <si>
    <t>Are you applying discounting?</t>
  </si>
  <si>
    <t>Interest revenue from financial assets not measured at FVTPL (e.g., using effective interest method)</t>
  </si>
  <si>
    <t>Remeasurements of post-employment benefit obligations, before tax</t>
  </si>
  <si>
    <t>A line-by-line reconciliation of the face of the financial statements is unlikely to be possible, given the significant changes introduced by IFRS 17. Therefore, a more high-level reconciliation if required to begin with at Q1 2023</t>
  </si>
  <si>
    <t>The reconciliation should be completed on a best-endeavors basis.</t>
  </si>
  <si>
    <r>
      <t xml:space="preserve">IFRS 17 schedules are mostly based on various publically available illustrative financials. The CBUAE has tried to capture all possible items. </t>
    </r>
    <r>
      <rPr>
        <b/>
        <sz val="12"/>
        <color rgb="FFFF0000"/>
        <rFont val="Calibri"/>
        <family val="2"/>
        <scheme val="minor"/>
      </rPr>
      <t>You must NOT add or delete any rows or columns or change any headings</t>
    </r>
  </si>
  <si>
    <t>Follow the instructions in sequence as set out in the instructions tab sheet</t>
  </si>
  <si>
    <t>Tab sheets explained</t>
  </si>
  <si>
    <t>Profit &amp; Loss Recon</t>
  </si>
  <si>
    <t>Balance Sheet Recon</t>
  </si>
  <si>
    <t>Level of Aggregation</t>
  </si>
  <si>
    <t>Step-by-step instructions to help you complete the spreadsheet, and explain what you need to do</t>
  </si>
  <si>
    <t>Data used for reconciling the balance sheet numbers</t>
  </si>
  <si>
    <t>Data used for reconciling the profit &amp; loss numbers</t>
  </si>
  <si>
    <t>Summary of the key options / judgements chosen as part of the company's IFRS 17 implementation</t>
  </si>
  <si>
    <t>Subject</t>
  </si>
  <si>
    <t>Options Available</t>
  </si>
  <si>
    <t>IFRS 17 Paragraph</t>
  </si>
  <si>
    <t>7e</t>
  </si>
  <si>
    <t>8A</t>
  </si>
  <si>
    <t>ref</t>
  </si>
  <si>
    <t>Comment to explain choice made and rationale</t>
  </si>
  <si>
    <t>59a</t>
  </si>
  <si>
    <t>B115</t>
  </si>
  <si>
    <t>B47</t>
  </si>
  <si>
    <t>Initial Application of IFRS 17 and IFRS 9</t>
  </si>
  <si>
    <t>C2A</t>
  </si>
  <si>
    <t>C5A</t>
  </si>
  <si>
    <t>Transition</t>
  </si>
  <si>
    <t>B137</t>
  </si>
  <si>
    <t>C22</t>
  </si>
  <si>
    <t>Transition (Fair Value approach)</t>
  </si>
  <si>
    <t>C22A</t>
  </si>
  <si>
    <t>C24</t>
  </si>
  <si>
    <t>Apply IFRS 17 and IFRS 9 at the same time</t>
  </si>
  <si>
    <t>C28A</t>
  </si>
  <si>
    <t>Interim financial statements</t>
  </si>
  <si>
    <t>Scope - Financial guarantee contracts</t>
  </si>
  <si>
    <t>Scope - Fixed-fee service contracts</t>
  </si>
  <si>
    <t>Scope - contracts meet the definition of an insurance contract but limit the compensation for insured events to the amount otherwise required to settle the policyholder’s obligation created by the contract (for example, loans with death waivers)</t>
  </si>
  <si>
    <r>
      <t xml:space="preserve">May choose to apply either IFRS 17 or IAS 32. </t>
    </r>
    <r>
      <rPr>
        <b/>
        <sz val="9"/>
        <color theme="5"/>
        <rFont val="Calibri"/>
        <family val="2"/>
        <charset val="128"/>
        <scheme val="minor"/>
      </rPr>
      <t>Have you chosen to apply IFRS 17 to financial guarantee contracts?</t>
    </r>
  </si>
  <si>
    <r>
      <t>May apply IFRS 15 instead of IFRS 17,  if, and only if, specified conditions are met.</t>
    </r>
    <r>
      <rPr>
        <b/>
        <sz val="9"/>
        <color theme="1"/>
        <rFont val="Calibri"/>
        <family val="2"/>
        <charset val="128"/>
        <scheme val="minor"/>
      </rPr>
      <t xml:space="preserve"> </t>
    </r>
    <r>
      <rPr>
        <b/>
        <sz val="9"/>
        <color theme="5"/>
        <rFont val="Calibri"/>
        <family val="2"/>
        <charset val="128"/>
        <scheme val="minor"/>
      </rPr>
      <t>Have you chosen to apply IFRS 15 to fixed service contracts?</t>
    </r>
  </si>
  <si>
    <r>
      <t xml:space="preserve">May choose to apply either IFRS 17 or IFRS 9 to such contracts that it issues unless such contracts are excluded from the scope of IFRS 17 by paragraph 7. </t>
    </r>
    <r>
      <rPr>
        <b/>
        <sz val="9"/>
        <color theme="5"/>
        <rFont val="Calibri"/>
        <family val="2"/>
        <charset val="128"/>
        <scheme val="minor"/>
      </rPr>
      <t>Have you chosen to apply IFRS 17 to such contracts?</t>
    </r>
  </si>
  <si>
    <r>
      <t xml:space="preserve">Paragraph 16 sets out three groups: a) Onerous at initial recognition, b) at initial recognition have no significant possibility of becoming onerous subsequently, and c) remaining contracts in the portfolio. However, entities are permitted to subdivide the groups further into: a) more groups that are not onerous at initial recognition b) different levels of profitability; or c) different possibilities of contracts becoming onerous after initial recognition. </t>
    </r>
    <r>
      <rPr>
        <b/>
        <sz val="9"/>
        <color theme="5"/>
        <rFont val="Calibri"/>
        <family val="2"/>
        <charset val="128"/>
        <scheme val="minor"/>
      </rPr>
      <t>Have you chosen to use more than the 3 groups set out in paragraph 19?</t>
    </r>
  </si>
  <si>
    <t>Level of aggregation</t>
  </si>
  <si>
    <t>Premium allocation approach - Insurance acquisition cash flows</t>
  </si>
  <si>
    <r>
      <t>May choose to recognise any insurance acquisition cash flows as expenses when it incurs those costs, provided that the coverage period of each contract in the group at initial recognition is no more than one year.</t>
    </r>
    <r>
      <rPr>
        <b/>
        <sz val="9"/>
        <color theme="5"/>
        <rFont val="Calibri"/>
        <family val="2"/>
        <scheme val="minor"/>
      </rPr>
      <t xml:space="preserve"> Have you chosen to recognise any insurance acquisition cash flows as expenses when you incur them?</t>
    </r>
  </si>
  <si>
    <t>Premium allocation approach - Discounting</t>
  </si>
  <si>
    <t>59b</t>
  </si>
  <si>
    <r>
      <t>Shall measure the liability for incurred claims for the group of insurance contracts at the  fulfilment cash flows relating to incurred claims, applying paragraphs 33–37 and B36–B92. However,the entity is not required to adjust future cash flows for the time value of money and the effect of financial risk if those cash flows are expected to be paid or received in one year or less from the date the claims are incurred.</t>
    </r>
    <r>
      <rPr>
        <b/>
        <sz val="9"/>
        <color theme="5"/>
        <rFont val="Calibri"/>
        <family val="2"/>
        <scheme val="minor"/>
      </rPr>
      <t xml:space="preserve"> Have you chosen not to discount when calculating the LIC?</t>
    </r>
  </si>
  <si>
    <r>
      <t xml:space="preserve">To the extent that an entity meets the conditions in paragraph B116, it may choose not to recognise a change in the contractual service margin to reflect some or all of the changes in the effect of the time value of money and financial risk on: 
(a) the amount of the entity’s share of the underlying items (see paragraph B112) if the entity mitigates the effect of financial risk on that amount using derivatives or reinsurance contracts held; and (b) the fulfilment cash flows set out in paragraph B113
(b) if the entity mitigates the effect of financial risk on those fulfilment cash flows using derivatives, non-derivative financial instruments measured at fair value through profit or loss, or reinsurance contracts held. </t>
    </r>
    <r>
      <rPr>
        <b/>
        <sz val="9"/>
        <color theme="5"/>
        <rFont val="Calibri"/>
        <family val="2"/>
        <scheme val="minor"/>
      </rPr>
      <t>Have you chosen this option?</t>
    </r>
  </si>
  <si>
    <t>Changes in the carrying amount of the contractual service margin for insurance contracts with direct participation features</t>
  </si>
  <si>
    <t>88b</t>
  </si>
  <si>
    <t xml:space="preserve"> 89b</t>
  </si>
  <si>
    <t>Insurance finance income or expenses - insurance contract without direct participation features</t>
  </si>
  <si>
    <t>Insurance finance income or expenses - insurance contract with direct participation features</t>
  </si>
  <si>
    <r>
      <t xml:space="preserve">to disaggregate insurance finance income or expenses into amounts presented in profit or loss and amounts presented in other comprehensive income, and the entity shall disclose an explanation of the methods used to determine the insurance finance income or expenses recognised in profit or loss. </t>
    </r>
    <r>
      <rPr>
        <b/>
        <sz val="9"/>
        <color theme="5"/>
        <rFont val="Calibri"/>
        <family val="2"/>
        <scheme val="minor"/>
      </rPr>
      <t>Have you chosen separate presentation of finance income or expenses in P&amp;L and OCI for  insurance contract without direct participation features?</t>
    </r>
  </si>
  <si>
    <r>
      <t xml:space="preserve">to disaggregate insurance finance income or expenses into amounts presented in profit or loss and amounts presented in other comprehensive income, and the entity shall disclose an explanation of the methods used to determine the insurance finance income or expenses recognised in profit or loss. </t>
    </r>
    <r>
      <rPr>
        <b/>
        <sz val="9"/>
        <color theme="5"/>
        <rFont val="Calibri"/>
        <family val="2"/>
        <scheme val="minor"/>
      </rPr>
      <t>Have you chosen separate presentation of finance income or expenses in P&amp;L and OCI for  insurance contract with direct participation features?I?</t>
    </r>
  </si>
  <si>
    <t>Discount Rate - Replicating portfolio technique</t>
  </si>
  <si>
    <r>
      <t xml:space="preserve">IFRS 17 does not require an entity to use a replicating portfolio technique. However, if a replicating asset or portfolio does exist for some of the cash flows that arise from insurance contracts and an entity chooses to use a different technique, the entity shall satisfy itself that a replicating portfolio technique would be unlikely to lead to a materially different measurement of those cash flows. </t>
    </r>
    <r>
      <rPr>
        <b/>
        <sz val="9"/>
        <color theme="5"/>
        <rFont val="Calibri"/>
        <family val="2"/>
        <scheme val="minor"/>
      </rPr>
      <t>Have you chosen to use a different technique than replicating portfolio technique?</t>
    </r>
  </si>
  <si>
    <r>
      <t xml:space="preserve">Choice to apply both IFRS 9 and IFRS 17  on initial application of IFRS 17 (i.e., no early adoption of either). </t>
    </r>
    <r>
      <rPr>
        <b/>
        <sz val="9"/>
        <color theme="5"/>
        <rFont val="Calibri"/>
        <family val="2"/>
        <scheme val="minor"/>
      </rPr>
      <t>Have you chosen to apply both IFRS 9 and IFRS 17 at the same time?</t>
    </r>
  </si>
  <si>
    <r>
      <t xml:space="preserve">may choose to apply the fair value approach in paragraphs C20–C24B for a group of insurance contracts with direct participation features to which it could apply IFRS 17 retrospectively (under certain specified conditions). </t>
    </r>
    <r>
      <rPr>
        <b/>
        <sz val="9"/>
        <color theme="5"/>
        <rFont val="Calibri"/>
        <family val="2"/>
        <scheme val="minor"/>
      </rPr>
      <t>Have you chosen this option?</t>
    </r>
  </si>
  <si>
    <r>
      <t xml:space="preserve">If an entity prepares interim financial statements applying IAS 34 Interim Financial Reporting, the entity shall make an accounting policy choice as to whether to change the treatment of accounting estimates made in previous interim financial statements when applying IFRS 17 in subsequent interim financial statements and in the annual reporting period. </t>
    </r>
    <r>
      <rPr>
        <b/>
        <sz val="9"/>
        <color theme="5"/>
        <rFont val="Calibri"/>
        <family val="2"/>
        <scheme val="minor"/>
      </rPr>
      <t>Have you chosen to change estimates of previous periods?</t>
    </r>
  </si>
  <si>
    <r>
      <t xml:space="preserve">may choose to determine the matters in paragraph C21 using: (a) reasonable and supportable information for what the entity would have determined given the terms of the contract and the market conditions at the date of inception or initial recognition, as appropriate; or (b) reasonable and supportable information available at the transition date. </t>
    </r>
    <r>
      <rPr>
        <b/>
        <sz val="9"/>
        <color theme="5"/>
        <rFont val="Calibri"/>
        <family val="2"/>
        <scheme val="minor"/>
      </rPr>
      <t>Have you chosen this option?</t>
    </r>
  </si>
  <si>
    <r>
      <t xml:space="preserve">In applying the fair value approach, an entity may choose to classify as a liability for incurred claims a liability for settlement of claims incurred before an insurance contract was acquired in a transfer of insurance contracts that do not form a business or in a business combination within the scope of IFRS 3. </t>
    </r>
    <r>
      <rPr>
        <b/>
        <sz val="9"/>
        <color theme="5"/>
        <rFont val="Calibri"/>
        <family val="2"/>
        <scheme val="minor"/>
      </rPr>
      <t>Have you chosen this option?</t>
    </r>
  </si>
  <si>
    <t>Transition (Fair Value approach)s - insurance contract without direct participation features</t>
  </si>
  <si>
    <t>Transition (Fair Value approach)s - insurance contract with direct participation features</t>
  </si>
  <si>
    <r>
      <t xml:space="preserve">In applying the fair value approach, if an entity chooses to disaggregate insurance finance income or expenses between profit or loss and other comprehensive income, it is permitted to determine the cumulative amount of insurance finance income or expenses recognised in other comprehensive income at the transition date:
(a) retrospectively—but only if it has reasonable and supportable information to do so; or
(b) as nil—unless (c) applies;
</t>
    </r>
    <r>
      <rPr>
        <b/>
        <sz val="9"/>
        <color theme="5"/>
        <rFont val="Calibri"/>
        <family val="2"/>
        <scheme val="minor"/>
      </rPr>
      <t>Have you chosen this option?</t>
    </r>
  </si>
  <si>
    <r>
      <t xml:space="preserve">In applying the fair value approach, if an entity chooses to disaggregate insurance finance income or expenses between profit or loss and other comprehensive income, it is permitted to determine the cumulative amount of insurance finance income or expenses recognised in other comprehensive income at the transition date: 
(c) for insurance contracts with direct participation features to which paragraph B134 applies—as equal to the cumulative amount recognised in other comprehensive income from the underlying items. </t>
    </r>
    <r>
      <rPr>
        <b/>
        <sz val="9"/>
        <color theme="5"/>
        <rFont val="Calibri"/>
        <family val="2"/>
        <scheme val="minor"/>
      </rPr>
      <t>Have you chosen this option?</t>
    </r>
  </si>
  <si>
    <r>
      <t xml:space="preserve">An entity that first applies IFRS 17 and IFRS 9 at the same time is permitted to apply paragraphs C28B–C28E (classification overlay) for the purpose of presenting comparative information about a financial asset if the comparative information for that financial asset has not been restated for IFRS 9. Comparative information for a financial asset will not be restated for IFRS 9 if either the entity chooses not to restate prior periods (see paragraph 7.2.15 of IFRS 9), or the entity restates prior periods but the financial asset has been
derecognised during those prior periods (see paragraph 7.2.1 of IFRS 9). </t>
    </r>
    <r>
      <rPr>
        <b/>
        <sz val="9"/>
        <color theme="5"/>
        <rFont val="Calibri"/>
        <family val="2"/>
        <scheme val="minor"/>
      </rPr>
      <t>Have you chosen to apply the classification overlay?</t>
    </r>
  </si>
  <si>
    <r>
      <t xml:space="preserve">Insurance Contract / Reinsurance contracts held - </t>
    </r>
    <r>
      <rPr>
        <sz val="8"/>
        <color theme="1"/>
        <rFont val="Calibri"/>
        <family val="2"/>
        <scheme val="minor"/>
      </rPr>
      <t xml:space="preserve">Please identify whether this portfolio is an  IFRS 17 Portfolio insurance contract (i.e., gross or reinsurance) or a Reinsurance Asset.
</t>
    </r>
    <r>
      <rPr>
        <i/>
        <sz val="8"/>
        <color theme="4" tint="-0.249977111117893"/>
        <rFont val="Calibri"/>
        <family val="2"/>
        <scheme val="minor"/>
      </rPr>
      <t>(Note: If a portfolio is mapped to more than one eForm LOB, you should merge the cells in this column to ensure only unique names in this column)</t>
    </r>
    <r>
      <rPr>
        <sz val="8"/>
        <color theme="1"/>
        <rFont val="Calibri"/>
        <family val="2"/>
        <scheme val="minor"/>
      </rPr>
      <t xml:space="preserve">
</t>
    </r>
  </si>
  <si>
    <t>Multiple LOBs (e.g., reinsurance contract covering more than one LOB)</t>
  </si>
  <si>
    <r>
      <t xml:space="preserve">Business Mix for insurance contracts only (%) based on GWP in the IFRS 17 portfolio
</t>
    </r>
    <r>
      <rPr>
        <i/>
        <sz val="8"/>
        <color theme="1"/>
        <rFont val="Calibri"/>
        <family val="2"/>
        <scheme val="minor"/>
      </rPr>
      <t xml:space="preserve">(if none, or if the portfolio relates to reinsurance contract asset, leave as blank)
</t>
    </r>
    <r>
      <rPr>
        <i/>
        <sz val="8"/>
        <color theme="4" tint="-0.249977111117893"/>
        <rFont val="Calibri"/>
        <family val="2"/>
        <scheme val="minor"/>
      </rPr>
      <t>(Note: If a portfolio is mapped to more than one eForm LOB, you should merge the cells in this column to ensure only unique names in this column)</t>
    </r>
  </si>
  <si>
    <t>Risk Adjustment as a percentage of the mean</t>
  </si>
  <si>
    <t>Portfolios - List all of your IFRS 17 portfolios used for both insurance contracts and reinsurance contract held. And provide information regarding how this relates to eform LOBs wherever possible. Business Mix is required for insurance contracts only (%) based on GWP in the IFRS 17 portfolio for insurance contracts. This information should be familiar to you from what you provided in your 2022 financial impact assessment, except perhaps for reinsurance contract assets.</t>
  </si>
  <si>
    <t>Cohorting - For each portfolio provide the basis for cohorting i.e., the length of the issuing period you will use for this portfolio. This information should be familiar to you from what you provided in your 2022 financial impact assessment</t>
  </si>
  <si>
    <t>COHORTING</t>
  </si>
  <si>
    <t>PORTFOLIOS</t>
  </si>
  <si>
    <t>Method used to determine the discount rate</t>
  </si>
  <si>
    <r>
      <t xml:space="preserve">Risk Free Rate
</t>
    </r>
    <r>
      <rPr>
        <b/>
        <i/>
        <sz val="8"/>
        <color theme="1"/>
        <rFont val="Calibri"/>
        <family val="2"/>
        <scheme val="minor"/>
      </rPr>
      <t>(enter an estimate of the weighted average risk free rate if you are using a yield curve)</t>
    </r>
  </si>
  <si>
    <t>Discounting - For each portfolio provide the key information about your discount rates. Given that this a high-level data capture, enter an estimate of the weighted average risk free rate if you are using a yield curve, and enter a weighted average estimate of the illiquidity risk premium. If you are using the top-down approach, enter your best estimate of the (implied) illiquidity risk premium.</t>
  </si>
  <si>
    <t>B88</t>
  </si>
  <si>
    <r>
      <t>Because the risk adjustment for non-financial risk reflects the compensation the entity would require for bearing the non-financial risk arising from the uncertain amount and timing of the cash flows, the risk adjustment for nonfinancial risk also reflects: (a) the degree of diversification benefit the entity includes when determining the compensation it requires for bearing that risk.</t>
    </r>
    <r>
      <rPr>
        <b/>
        <sz val="9"/>
        <color theme="5"/>
        <rFont val="Calibri"/>
        <family val="2"/>
        <scheme val="minor"/>
      </rPr>
      <t xml:space="preserve"> Have you applied diversification in your risk adjustment calculations?</t>
    </r>
  </si>
  <si>
    <t>Any other differences (balancing item)</t>
  </si>
  <si>
    <t>Policy Choices &amp; Key Judgements</t>
  </si>
  <si>
    <t>Risk Adjustment - diversification</t>
  </si>
  <si>
    <t>Risk Adjustment - confidence level</t>
  </si>
  <si>
    <r>
      <t>An entity shall disclose the confidence level used to determine the risk adjustment for non-financial risk.</t>
    </r>
    <r>
      <rPr>
        <b/>
        <sz val="9"/>
        <color theme="5"/>
        <rFont val="Calibri"/>
        <family val="2"/>
        <scheme val="minor"/>
      </rPr>
      <t xml:space="preserve"> Have you selected the same confidence level for all your portfolios?</t>
    </r>
  </si>
  <si>
    <t>Complete the responses to whether the company has chosen certain policy options or made certain key judgements in its implementation approach. The specific question to which you must answer is highlighted in bold, orange text (please read the question very carefully, because most of the responses are yes/no)</t>
  </si>
  <si>
    <t>Submit the completed spreadsheet</t>
  </si>
  <si>
    <t>Fill in the cover sheet and read the details therein</t>
  </si>
  <si>
    <t>Option 1 - Reconcile by type of business</t>
  </si>
  <si>
    <t>Option 2 - reconcile at total level only</t>
  </si>
  <si>
    <t>All types of business combined</t>
  </si>
  <si>
    <t>Select reconciliation approach from this drop-down list</t>
  </si>
  <si>
    <t>Option 1 - by type of business</t>
  </si>
  <si>
    <t>IFRS 17 Total Comprehensive Profit / (Loss)</t>
  </si>
  <si>
    <t>Differences due to IFRS 17 allowing for Reinsurance default for reinsurance contract held (undiscounted)</t>
  </si>
  <si>
    <t>Discounting differences</t>
  </si>
  <si>
    <t>Provide feedback to CBUAE</t>
  </si>
  <si>
    <t>Complete the feedback form</t>
  </si>
  <si>
    <t>Analyse balance sheet differences. The appointed actuary should provide detailed commentary on the reconciling items between IFRS17 and corresponding eforms insurance balances. This has been set out by type of business; however, if the company finds it challenging to provide the reconciliation by type of business, the company may reconcile at a consolidated level (see step 21 above)</t>
  </si>
  <si>
    <t>Analyse profit &amp; loss differences.You should provide detailed commentary on the reconciling items between IFRS17 and corresponding eforms insurance balances. This has been set out by type of business; however, if the company finds it challenging to provide the reconciliation by type of business, the company may reconcile at a consolidated level (see step 21 above)</t>
  </si>
  <si>
    <t>Level of Aggregation details</t>
  </si>
  <si>
    <t>Liability for Remaining Coverage (LRC) results - For each portfolio provide the results from your LRC calculations, which should be available to you already from your detailed analysis. These are on a discounted basis. The implied risk adjustment (as a percentage of the mean) is automatically calculated and so is the total. You should also provide the confidence level used for the risk adjustment for each portfolio in your LIC calculations.</t>
  </si>
  <si>
    <t>Liability for Incurred Claims (LIC) results - For each portfolio provide the results from your LIC calculations, which should be available to you already from your detailed analysis. These are on a discounted basis. The implied risk adjustment (as a percentage of the mean) is automatically calculated and so is the total. You should also provide the confidence level used for the risk adjustment for each portfolio in your LIC calculations.</t>
  </si>
  <si>
    <t>Company to complete this section only</t>
  </si>
  <si>
    <t>Response</t>
  </si>
  <si>
    <t>When you have answered "yes" to all of the steps indicating that you have completed the data and required actions, you may submit the completed spreadsheet</t>
  </si>
  <si>
    <t>Get the eForms balance sheet data from the eForms</t>
  </si>
  <si>
    <t>Get the eForms profit &amp; loss data from the eForms</t>
  </si>
  <si>
    <t>Reconciliation between eForms and IFRS17 at a high-level, estimate the different components, and comment</t>
  </si>
  <si>
    <t>IFRS 17 is effective for accounting periods starting 1 Jan 2023. For UAE companies, general purpose financial reporting will be on IFRS 17 basis, whilst regulatory reporting remains on eForms basis for now.</t>
  </si>
  <si>
    <t>Reporting guidelines require a reconciliation between IFRS 17 and regulatory financials as per the eforms numbers (eForms). This reconciliation template provided by the CBUAE is specifically focusing on reconciliation between IFRS 17 and eforms numbers.</t>
  </si>
  <si>
    <t>This spreadsheet is a first attempt to start explaining the differences between eForms and IFRS 17 (at avery high-level), in order to assist understanding of the numbers, and what has changed. This will be refined to more detail in future.</t>
  </si>
  <si>
    <t>eForms schedules in this template follow the exact eform formats to make it relatable to the companies. The data may simply be copied and pasted into this template (see instructions).</t>
  </si>
  <si>
    <t>IFRS9 impact is expected to be the same for both eForms and IFRS 17 financials, so this is not part of the reconciliation</t>
  </si>
  <si>
    <t>Key information about the company's LOA, assumptions and results by IFRS 17 portfolio, including a possible mapping to eform LOBs</t>
  </si>
  <si>
    <t>eForms</t>
  </si>
  <si>
    <t>eForms Equity</t>
  </si>
  <si>
    <t>eForms Total Comprehensive Profit / (Loss)</t>
  </si>
  <si>
    <t>Remove prudence from eForms reserves (undiscounted)</t>
  </si>
  <si>
    <t>Differences between the IFRS 17 Loss Component and the eForms Premium Deficiency Reserves (undiscounted)</t>
  </si>
  <si>
    <t>Differences between the IFRS 17 Loss Component and the eForms Unexpired Risk Reserve (undiscounted)</t>
  </si>
  <si>
    <t>Introduction of the Contractual Service Margin (CSM)</t>
  </si>
  <si>
    <t>You may choose to perform the reconciliation either at the total level or at the detail level (i.e., by type of business). Please select from the drop-down list to inform the CBUAE about your chosen approach. This will then set up the reconciliation section for you to populate (note: this will affect how the formulas in the reconciliation tables work, so please be mindful of this)</t>
  </si>
  <si>
    <t>Version Control</t>
  </si>
  <si>
    <t>This is a Beta version of a the reconciliation spreadsheet. Companies may provide feedback to the CBUAE within three (3) days for consideration.</t>
  </si>
  <si>
    <t>Other payables</t>
  </si>
  <si>
    <t>Feedback</t>
  </si>
  <si>
    <t>CBUAE Responses</t>
  </si>
  <si>
    <t>Sheets: Balance Sheet Recon and Profit &amp; Loss Recon
An option should be provided to populate IFRS 17 BS and P&amp;L on a consolidated basis only (i.e., not split by Property &amp; Liability, Insurance of Persons and Shareholders Funds). This is because:
1. While most of the items can be broken down into funds, currently all working files have been structured in aggregate at the Company level (because the focus was reporting). Therefore, it is possible but will be time consuming to provide this split. It is recommended that this option should be provided for at least Q1 2023 and the split can be made mandatory for future submissions.
2. Splits of certain items by funds may not be readily available such as unattributable expenses. But these can be arranged for future submissions.</t>
  </si>
  <si>
    <t>The CBUAE expects that insurance companies writing both non-life and life insurance business should be able to split the funds as required by the insurance regulations. And the same should apply for IFRS17. For Q1 2023 only, an exception can be provided for the purposes of the reconciliation only. If there are disclosure requirements in IFRS17 which require splits for non-life and life separately, the CBUAE's exception will not extend to these. from Q2 2023 onwards, the CBUAE expects that there should be non-life and life splits. The exception does not apply to eforms data.</t>
  </si>
  <si>
    <t>Sheet: Level of Aggregation
Column: H
'Combination' should not be allowed because one IFRS 17 portfolio cannot be measured under multiple models.</t>
  </si>
  <si>
    <t>Noted. Please select the relevant options and ignore the "combination" option</t>
  </si>
  <si>
    <t>Sheet: Level of Aggregation
Column: I, J, K, L and M
Since Column M, is aggregating Columns I, J, K and L it is recommended to clarify that column I is excluding LC. Because if column I is including LC and LC is also added separately, the total LRC will work out wrong. Alternatively, column M should be changed to only include column I, J and L.</t>
  </si>
  <si>
    <t>The company should show the loss component separately because this is the intention of setting this out in the manner presented. Suggest you reduce the mean by the LC amount and show the LC separately (if there is any LC). This way the total will work out fine.</t>
  </si>
  <si>
    <t>The reconciliation template is quite detailed and is still a draft version. Filling it out is going to be a meticulous and time-consuming task and that too will commence once the final template has been received. We look forward to any kind of relaxation the CBUAE can provide by extending the deadline for the submission of financial statements and other regulatory requirements.</t>
  </si>
  <si>
    <t>The reconciliation items have been set out at a high-level for now.
The portfolio information in the Level of Aggregation tab sheet should be readily available from the company's calculations, as should the policy choices and judgements.</t>
  </si>
  <si>
    <t>Balance sheet recon sheet - The equity reconciliation table should have an additional line to reflect the IFRS 17 transition adjustment.</t>
  </si>
  <si>
    <t>The transition adjustment will be part of the "other (balancing item)". The company should include in its explanation/commentary, how much of the other relates to transition adjustments</t>
  </si>
  <si>
    <t>Level of aggregation sheet - Better to have a segregation of the LRC input into PAA and GMM.</t>
  </si>
  <si>
    <t>This effectively already been allowed for. The headings would be the same wnyhow. If you select PAA in column H, the template will grey-out the LRC items which are not relevant for PAA. And because a portfolio can only be measured using one model, then this should work out fine.</t>
  </si>
  <si>
    <t>Could you please advise on the deadline to submit the report?</t>
  </si>
  <si>
    <t>The template does not allow for companies using a top down approach for discounting</t>
  </si>
  <si>
    <t>discounting approaches are covered in column V of the Level of Aggregation tabsheet. See also instruction number 28 in the instructions tab sheet for a work-around/approximation for illiquidity premium and risk free when using the top down approach… but essentially the main thing is the total rate... so when using top-down, just estimate the risk free and illiquidity premium (do not do detailed work on this; just a reasonable split is fine, as long as the total reconciles to your weighted average discount rate)</t>
  </si>
  <si>
    <t>There are two options here:
1) disaggregate the Net expense from reinsurance contracts held into its two separate components, since you would have used these same components to determine the net result anyway. This would be ideal.
2) alternativel, enter the net result in the line for "Amounts recoverable from reinsurance"... this should flow through to the net result directly, whether it is a +vs or -ve result, given the way the formula is working in row 34</t>
  </si>
  <si>
    <t>IFRS 17:86 permits an entity to present income or expenses from a group of reinsurance contracts held (other than insurance finance income or expenses) as a single amount or to present separately the amounts to be recovered from the reinsurer and an allocation of the premiums paid that together give a net amount equal to that single amount.We have elected to present a single net amount in net expense from reinsurance contacts held.
Kindly suggest how we can present net amount, either in the reinsurance premium line or recoveries line?</t>
  </si>
  <si>
    <t>This response only applies to the Q1 2023 submissions. A one month extension was approved based on the coordination with the
Securities and Commodities Authority (SCA). Please see Notice number CBUAE/BIS/2023/2442 (Extension for Submission of IFRS17 Q1 2023 Financials) dated 12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</si>
</sst>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
    <numFmt numFmtId="165" formatCode="0_);0\)\ \ "/>
    <numFmt numFmtId="166" formatCode="_(* #,##0.00_);_(* \(#,##0.00\);_(* &quot;-&quot;??_);_(@_)"/>
    <numFmt numFmtId="167" formatCode="_(* #,##0_);_(* \(#,##0\);_(* &quot;-&quot;??_);_(@_)"/>
    <numFmt numFmtId="168" formatCode="#,##0_);\(#,##0\);"/>
    <numFmt numFmtId="169" formatCode="0.0%"/>
    <numFmt numFmtId="170" formatCode="_-* #,##0_-;\-* #,##0_-;_-* &quot;-&quot;??_-;_-@_-"/>
    <numFmt numFmtId="171" formatCode="_(* #,##0.0_);_(* \(#,##0.0\);_(* &quot;-&quot;??_);_(@_)"/>
  </numFmts>
  <fonts count="33">
    <font>
      <sz val="12"/>
      <color theme="1"/>
      <name val="Calibri"/>
      <family val="2"/>
      <charset val="128"/>
      <scheme val="minor"/>
    </font>
    <font>
      <sz val="12"/>
      <color theme="1"/>
      <name val="Calibri"/>
      <family val="2"/>
      <charset val="128"/>
      <scheme val="minor"/>
    </font>
    <font>
      <sz val="12"/>
      <color theme="1"/>
      <name val="Calibri"/>
      <family val="2"/>
      <scheme val="minor"/>
    </font>
    <font>
      <b/>
      <sz val="12"/>
      <color theme="1"/>
      <name val="Calibri"/>
      <family val="2"/>
      <scheme val="minor"/>
    </font>
    <font>
      <sz val="12"/>
      <color rgb="FF0070C0"/>
      <name val="Calibri"/>
      <family val="2"/>
      <scheme val="minor"/>
    </font>
    <font>
      <sz val="11"/>
      <name val="Calibri"/>
      <family val="2"/>
      <scheme val="minor"/>
    </font>
    <font>
      <b/>
      <sz val="12"/>
      <color theme="1"/>
      <name val="Calibri"/>
      <family val="2"/>
      <charset val="128"/>
      <scheme val="minor"/>
    </font>
    <font>
      <b/>
      <sz val="12"/>
      <color theme="0"/>
      <name val="Calibri"/>
      <family val="2"/>
      <scheme val="minor"/>
    </font>
    <font>
      <u/>
      <sz val="12"/>
      <color theme="10"/>
      <name val="Calibri"/>
      <family val="2"/>
      <charset val="128"/>
      <scheme val="minor"/>
    </font>
    <font>
      <b/>
      <i/>
      <sz val="12"/>
      <color theme="1"/>
      <name val="Calibri"/>
      <family val="2"/>
      <scheme val="minor"/>
    </font>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b/>
      <sz val="11"/>
      <color theme="0"/>
      <name val="Calibri"/>
      <family val="2"/>
      <scheme val="minor"/>
    </font>
    <font>
      <i/>
      <sz val="8"/>
      <color theme="4" tint="-0.249977111117893"/>
      <name val="Calibri"/>
      <family val="2"/>
      <scheme val="minor"/>
    </font>
    <font>
      <i/>
      <sz val="8"/>
      <color theme="1"/>
      <name val="Calibri"/>
      <family val="2"/>
      <scheme val="minor"/>
    </font>
    <font>
      <b/>
      <i/>
      <sz val="8"/>
      <color theme="1"/>
      <name val="Calibri"/>
      <family val="2"/>
      <scheme val="minor"/>
    </font>
    <font>
      <b/>
      <sz val="12"/>
      <color rgb="FFFF0000"/>
      <name val="Calibri"/>
      <family val="2"/>
      <scheme val="minor"/>
    </font>
    <font>
      <b/>
      <u/>
      <sz val="12"/>
      <color theme="10"/>
      <name val="Calibri"/>
      <family val="2"/>
      <scheme val="minor"/>
    </font>
    <font>
      <sz val="9"/>
      <color theme="1"/>
      <name val="Calibri"/>
      <family val="2"/>
      <charset val="128"/>
      <scheme val="minor"/>
    </font>
    <font>
      <b/>
      <sz val="9"/>
      <color theme="0"/>
      <name val="Calibri"/>
      <family val="2"/>
      <charset val="128"/>
      <scheme val="minor"/>
    </font>
    <font>
      <b/>
      <sz val="9"/>
      <color theme="5"/>
      <name val="Calibri"/>
      <family val="2"/>
      <scheme val="minor"/>
    </font>
    <font>
      <b/>
      <sz val="9"/>
      <color theme="5"/>
      <name val="Calibri"/>
      <family val="2"/>
      <charset val="128"/>
      <scheme val="minor"/>
    </font>
    <font>
      <b/>
      <sz val="9"/>
      <color theme="1"/>
      <name val="Calibri"/>
      <family val="2"/>
      <charset val="128"/>
      <scheme val="minor"/>
    </font>
    <font>
      <sz val="12"/>
      <color rgb="FF0070C0"/>
      <name val="Calibri"/>
      <family val="2"/>
      <charset val="128"/>
      <scheme val="minor"/>
    </font>
    <font>
      <sz val="12"/>
      <color rgb="FFFF0000"/>
      <name val="Calibri"/>
      <family val="2"/>
      <charset val="128"/>
      <scheme val="minor"/>
    </font>
    <font>
      <sz val="16"/>
      <color theme="1"/>
      <name val="Calibri"/>
      <family val="2"/>
      <charset val="128"/>
      <scheme val="minor"/>
    </font>
    <font>
      <b/>
      <sz val="16"/>
      <color theme="1"/>
      <name val="Calibri"/>
      <family val="2"/>
      <charset val="128"/>
      <scheme val="minor"/>
    </font>
    <font>
      <sz val="12"/>
      <color rgb="FFFF0000"/>
      <name val="Calibri"/>
      <family val="2"/>
      <scheme val="minor"/>
    </font>
    <font>
      <sz val="10"/>
      <color theme="1"/>
      <name val="Calibri"/>
      <family val="2"/>
      <charset val="128"/>
      <scheme val="minor"/>
    </font>
    <font>
      <b/>
      <sz val="10"/>
      <color theme="0"/>
      <name val="Calibri"/>
      <family val="2"/>
      <charset val="128"/>
      <scheme val="minor"/>
    </font>
    <font>
      <sz val="10"/>
      <color rgb="FF00B0F0"/>
      <name val="Calibri"/>
      <family val="2"/>
      <charset val="128"/>
      <scheme val="minor"/>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theme="8" tint="0.59996337778862885"/>
        <bgColor indexed="64"/>
      </patternFill>
    </fill>
    <fill>
      <patternFill patternType="solid">
        <fgColor theme="8" tint="0.39994506668294322"/>
        <bgColor indexed="64"/>
      </patternFill>
    </fill>
    <fill>
      <patternFill patternType="solid">
        <fgColor theme="8" tint="0.39997558519241921"/>
        <bgColor indexed="64"/>
      </patternFill>
    </fill>
    <fill>
      <patternFill patternType="solid">
        <fgColor theme="8"/>
        <bgColor indexed="64"/>
      </patternFill>
    </fill>
    <fill>
      <patternFill patternType="solid">
        <fgColor rgb="FFFFFF00"/>
        <bgColor indexed="64"/>
      </patternFill>
    </fill>
    <fill>
      <patternFill patternType="solid">
        <fgColor theme="4" tint="-0.499984740745262"/>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70C0"/>
        <bgColor indexed="64"/>
      </patternFill>
    </fill>
    <fill>
      <patternFill patternType="solid">
        <fgColor theme="7" tint="0.79998168889431442"/>
        <bgColor indexed="64"/>
      </patternFill>
    </fill>
    <fill>
      <patternFill patternType="solid">
        <fgColor theme="1"/>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top style="thin">
        <color auto="1"/>
      </top>
      <bottom style="medium">
        <color indexed="64"/>
      </bottom>
      <diagonal/>
    </border>
  </borders>
  <cellStyleXfs count="14">
    <xf numFmtId="0" fontId="0" fillId="0" borderId="0"/>
    <xf numFmtId="166" fontId="1" fillId="0" borderId="0" applyFont="0" applyFill="0" applyBorder="0" applyAlignment="0" applyProtection="0"/>
    <xf numFmtId="37" fontId="4" fillId="4" borderId="9" applyNumberFormat="0" applyBorder="0" applyAlignment="0">
      <alignment vertical="center"/>
      <protection locked="0"/>
    </xf>
    <xf numFmtId="37" fontId="5" fillId="3" borderId="9" applyNumberFormat="0" applyBorder="0" applyAlignment="0">
      <alignment vertical="center"/>
    </xf>
    <xf numFmtId="0" fontId="1" fillId="2" borderId="0" applyNumberFormat="0" applyBorder="0" applyAlignment="0">
      <alignment horizontal="left" vertical="center"/>
    </xf>
    <xf numFmtId="0" fontId="1" fillId="5" borderId="0" applyNumberFormat="0" applyFont="0" applyBorder="0" applyAlignment="0"/>
    <xf numFmtId="2" fontId="6" fillId="6" borderId="9" applyNumberFormat="0" applyBorder="0" applyAlignment="0">
      <alignment vertical="center"/>
    </xf>
    <xf numFmtId="0" fontId="6" fillId="7" borderId="0" applyNumberFormat="0" applyBorder="0">
      <alignment vertical="center"/>
    </xf>
    <xf numFmtId="0" fontId="8" fillId="0" borderId="0" applyNumberFormat="0" applyFill="0" applyBorder="0" applyAlignment="0" applyProtection="0"/>
    <xf numFmtId="9" fontId="1"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cellStyleXfs>
  <cellXfs count="316">
    <xf numFmtId="0" fontId="0" fillId="0" borderId="0" xfId="0"/>
    <xf numFmtId="0" fontId="0" fillId="0" borderId="0" xfId="0" applyFill="1"/>
    <xf numFmtId="0" fontId="0" fillId="0" borderId="0" xfId="0" applyFill="1" applyAlignment="1">
      <alignment vertical="center"/>
    </xf>
    <xf numFmtId="164" fontId="0" fillId="0" borderId="0" xfId="0" applyNumberFormat="1" applyAlignment="1">
      <alignment horizontal="center"/>
    </xf>
    <xf numFmtId="165" fontId="1" fillId="2" borderId="1" xfId="4" applyNumberFormat="1" applyBorder="1" applyAlignment="1"/>
    <xf numFmtId="0" fontId="1" fillId="2" borderId="1" xfId="4" applyBorder="1" applyAlignment="1">
      <alignment horizontal="left" wrapText="1"/>
    </xf>
    <xf numFmtId="0" fontId="1" fillId="2" borderId="2" xfId="4" applyBorder="1" applyAlignment="1">
      <alignment vertical="center"/>
    </xf>
    <xf numFmtId="0" fontId="1" fillId="2" borderId="3" xfId="4" applyBorder="1" applyAlignment="1">
      <alignment horizontal="center" vertical="center" wrapText="1"/>
    </xf>
    <xf numFmtId="0" fontId="1" fillId="2" borderId="1" xfId="4" applyBorder="1" applyAlignment="1">
      <alignment horizontal="left"/>
    </xf>
    <xf numFmtId="0" fontId="1" fillId="2" borderId="3" xfId="4" applyBorder="1" applyAlignment="1">
      <alignment horizontal="center"/>
    </xf>
    <xf numFmtId="0" fontId="1" fillId="2" borderId="2" xfId="4" applyBorder="1" applyAlignment="1"/>
    <xf numFmtId="0" fontId="1" fillId="2" borderId="3" xfId="4" applyBorder="1" applyAlignment="1"/>
    <xf numFmtId="0" fontId="1" fillId="2" borderId="1" xfId="4" applyBorder="1" applyAlignment="1">
      <alignment horizontal="left" vertical="center"/>
    </xf>
    <xf numFmtId="0" fontId="1" fillId="2" borderId="1" xfId="4" applyBorder="1" applyAlignment="1"/>
    <xf numFmtId="0" fontId="1" fillId="2" borderId="1" xfId="4" applyBorder="1" applyAlignment="1">
      <alignment vertical="center"/>
    </xf>
    <xf numFmtId="0" fontId="6" fillId="6" borderId="1" xfId="6" applyNumberFormat="1" applyBorder="1" applyAlignment="1">
      <alignment vertical="center"/>
    </xf>
    <xf numFmtId="0" fontId="6" fillId="6" borderId="2" xfId="6" applyNumberFormat="1" applyBorder="1" applyAlignment="1">
      <alignment vertical="center"/>
    </xf>
    <xf numFmtId="0" fontId="6" fillId="6" borderId="3" xfId="6" applyNumberFormat="1" applyBorder="1" applyAlignment="1">
      <alignment vertical="center"/>
    </xf>
    <xf numFmtId="0" fontId="3" fillId="0" borderId="0" xfId="0" applyFont="1"/>
    <xf numFmtId="0" fontId="2" fillId="0" borderId="0" xfId="0" applyFont="1" applyFill="1" applyProtection="1"/>
    <xf numFmtId="0" fontId="3" fillId="0" borderId="0" xfId="0" applyFont="1" applyAlignment="1">
      <alignment horizontal="right"/>
    </xf>
    <xf numFmtId="0" fontId="0" fillId="4" borderId="0" xfId="0" applyFill="1"/>
    <xf numFmtId="0" fontId="0" fillId="0" borderId="0" xfId="0" applyAlignment="1">
      <alignment horizontal="right"/>
    </xf>
    <xf numFmtId="167" fontId="0" fillId="0" borderId="0" xfId="1" applyNumberFormat="1" applyFont="1" applyAlignment="1">
      <alignment horizontal="right"/>
    </xf>
    <xf numFmtId="0" fontId="0" fillId="0" borderId="0" xfId="0" quotePrefix="1" applyAlignment="1">
      <alignment horizontal="right"/>
    </xf>
    <xf numFmtId="0" fontId="3" fillId="10" borderId="1" xfId="4" applyFont="1" applyFill="1" applyBorder="1" applyAlignment="1">
      <alignment vertical="center"/>
    </xf>
    <xf numFmtId="0" fontId="6" fillId="2" borderId="1" xfId="6" applyNumberFormat="1" applyFill="1" applyBorder="1" applyAlignment="1">
      <alignment vertical="center"/>
    </xf>
    <xf numFmtId="0" fontId="6" fillId="2" borderId="3" xfId="6" applyNumberFormat="1" applyFill="1" applyBorder="1" applyAlignment="1">
      <alignment vertical="center"/>
    </xf>
    <xf numFmtId="0" fontId="6" fillId="8" borderId="1" xfId="6" applyNumberFormat="1" applyFill="1" applyBorder="1" applyAlignment="1">
      <alignment vertical="center"/>
    </xf>
    <xf numFmtId="0" fontId="6" fillId="8" borderId="2" xfId="6" applyNumberFormat="1" applyFill="1" applyBorder="1" applyAlignment="1">
      <alignment vertical="center"/>
    </xf>
    <xf numFmtId="0" fontId="6" fillId="8" borderId="3" xfId="6" applyNumberFormat="1" applyFill="1" applyBorder="1" applyAlignment="1">
      <alignment vertical="center"/>
    </xf>
    <xf numFmtId="0" fontId="0" fillId="2" borderId="2" xfId="4" applyFont="1" applyBorder="1" applyAlignment="1"/>
    <xf numFmtId="0" fontId="0" fillId="2" borderId="2" xfId="4" applyFont="1" applyBorder="1" applyAlignment="1">
      <alignment vertical="center"/>
    </xf>
    <xf numFmtId="165" fontId="1" fillId="0" borderId="1" xfId="4" applyNumberFormat="1" applyFill="1" applyBorder="1" applyAlignment="1"/>
    <xf numFmtId="0" fontId="6" fillId="0" borderId="1" xfId="6" applyNumberFormat="1" applyFill="1" applyBorder="1" applyAlignment="1">
      <alignment vertical="center"/>
    </xf>
    <xf numFmtId="0" fontId="6" fillId="0" borderId="2" xfId="6" applyNumberFormat="1" applyFill="1" applyBorder="1" applyAlignment="1">
      <alignment vertical="center"/>
    </xf>
    <xf numFmtId="0" fontId="6" fillId="0" borderId="3" xfId="6" applyNumberFormat="1" applyFill="1" applyBorder="1" applyAlignment="1">
      <alignment vertical="center"/>
    </xf>
    <xf numFmtId="0" fontId="0" fillId="2" borderId="2" xfId="4" applyFont="1" applyBorder="1" applyAlignment="1">
      <alignment horizontal="left" vertical="center" indent="3"/>
    </xf>
    <xf numFmtId="0" fontId="9" fillId="2" borderId="2" xfId="4" applyFont="1" applyBorder="1" applyAlignment="1">
      <alignment vertical="center"/>
    </xf>
    <xf numFmtId="0" fontId="3" fillId="2" borderId="1" xfId="4"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165" fontId="1" fillId="0" borderId="0" xfId="4" applyNumberFormat="1" applyFill="1" applyBorder="1" applyAlignment="1"/>
    <xf numFmtId="0" fontId="0" fillId="2" borderId="9" xfId="0" applyFill="1" applyBorder="1"/>
    <xf numFmtId="0" fontId="2" fillId="2" borderId="2" xfId="6" applyNumberFormat="1" applyFont="1" applyFill="1" applyBorder="1" applyAlignment="1">
      <alignment vertical="center"/>
    </xf>
    <xf numFmtId="0" fontId="0" fillId="5" borderId="2" xfId="5" applyFont="1" applyBorder="1" applyAlignment="1">
      <alignment horizontal="center" vertical="center" wrapText="1"/>
    </xf>
    <xf numFmtId="165" fontId="1" fillId="2" borderId="9" xfId="4" applyNumberFormat="1" applyBorder="1" applyAlignment="1"/>
    <xf numFmtId="0" fontId="1" fillId="2" borderId="3" xfId="4" applyBorder="1" applyAlignment="1">
      <alignment horizontal="left" vertical="center"/>
    </xf>
    <xf numFmtId="168" fontId="4" fillId="4" borderId="9" xfId="2" applyNumberFormat="1">
      <alignment vertical="center"/>
      <protection locked="0"/>
    </xf>
    <xf numFmtId="168" fontId="5" fillId="3" borderId="9" xfId="3" applyNumberFormat="1">
      <alignment vertical="center"/>
    </xf>
    <xf numFmtId="0" fontId="0" fillId="0" borderId="0" xfId="0" applyFill="1" applyBorder="1"/>
    <xf numFmtId="168" fontId="4" fillId="4" borderId="9" xfId="2" applyNumberFormat="1" applyProtection="1">
      <alignment vertical="center"/>
      <protection locked="0"/>
    </xf>
    <xf numFmtId="168" fontId="4" fillId="5" borderId="2" xfId="5" applyNumberFormat="1" applyFont="1" applyBorder="1" applyAlignment="1">
      <alignment vertical="center"/>
    </xf>
    <xf numFmtId="168" fontId="6" fillId="6" borderId="9" xfId="6" applyNumberFormat="1">
      <alignment vertical="center"/>
    </xf>
    <xf numFmtId="168" fontId="4" fillId="5" borderId="14" xfId="5" applyNumberFormat="1" applyFont="1" applyBorder="1" applyAlignment="1">
      <alignment vertical="center"/>
    </xf>
    <xf numFmtId="168" fontId="4" fillId="5" borderId="0" xfId="5" applyNumberFormat="1" applyFont="1" applyBorder="1" applyAlignment="1">
      <alignment vertical="center"/>
    </xf>
    <xf numFmtId="168" fontId="4" fillId="5" borderId="5" xfId="5" applyNumberFormat="1" applyFont="1" applyBorder="1" applyAlignment="1">
      <alignment vertical="center"/>
    </xf>
    <xf numFmtId="168" fontId="6" fillId="7" borderId="9" xfId="7" applyNumberFormat="1" applyBorder="1">
      <alignment vertical="center"/>
    </xf>
    <xf numFmtId="0" fontId="1" fillId="2" borderId="3" xfId="4" applyBorder="1" applyAlignment="1">
      <alignment vertical="center"/>
    </xf>
    <xf numFmtId="168" fontId="6" fillId="5" borderId="2" xfId="5" applyNumberFormat="1" applyFont="1" applyBorder="1" applyAlignment="1">
      <alignment vertical="center"/>
    </xf>
    <xf numFmtId="0" fontId="1" fillId="2" borderId="13" xfId="4" applyBorder="1" applyAlignment="1">
      <alignment vertical="center"/>
    </xf>
    <xf numFmtId="0" fontId="1" fillId="2" borderId="14" xfId="4" applyBorder="1" applyAlignment="1">
      <alignment vertical="center"/>
    </xf>
    <xf numFmtId="0" fontId="1" fillId="2" borderId="10" xfId="4" applyBorder="1" applyAlignment="1">
      <alignment vertical="center"/>
    </xf>
    <xf numFmtId="168" fontId="6" fillId="6" borderId="9" xfId="6" applyNumberFormat="1" applyBorder="1">
      <alignment vertical="center"/>
    </xf>
    <xf numFmtId="168" fontId="0" fillId="5" borderId="2" xfId="5" applyNumberFormat="1" applyFont="1" applyBorder="1" applyAlignment="1">
      <alignment horizontal="center" vertical="center" wrapText="1"/>
    </xf>
    <xf numFmtId="165" fontId="1" fillId="13" borderId="9" xfId="4" applyNumberFormat="1" applyFill="1" applyBorder="1" applyAlignment="1"/>
    <xf numFmtId="0" fontId="1" fillId="13" borderId="1" xfId="4" applyFill="1" applyBorder="1" applyAlignment="1">
      <alignment horizontal="left"/>
    </xf>
    <xf numFmtId="0" fontId="1" fillId="13" borderId="2" xfId="4" applyFill="1" applyBorder="1" applyAlignment="1">
      <alignment vertical="center"/>
    </xf>
    <xf numFmtId="0" fontId="1" fillId="13" borderId="3" xfId="4" applyFill="1" applyBorder="1" applyAlignment="1">
      <alignment horizontal="left" vertical="center"/>
    </xf>
    <xf numFmtId="0" fontId="1" fillId="13" borderId="1" xfId="4" applyFill="1" applyBorder="1" applyAlignment="1"/>
    <xf numFmtId="0" fontId="1" fillId="13" borderId="3" xfId="4" applyFill="1" applyBorder="1" applyAlignment="1">
      <alignment vertical="center"/>
    </xf>
    <xf numFmtId="0" fontId="10" fillId="4" borderId="0" xfId="10" applyFill="1" applyAlignment="1">
      <alignment horizontal="center"/>
    </xf>
    <xf numFmtId="170" fontId="0" fillId="4" borderId="0" xfId="11" applyNumberFormat="1" applyFont="1" applyFill="1"/>
    <xf numFmtId="0" fontId="10" fillId="4" borderId="0" xfId="10" applyFill="1"/>
    <xf numFmtId="0" fontId="13" fillId="4" borderId="0" xfId="10" applyFont="1" applyFill="1" applyAlignment="1">
      <alignment horizontal="center"/>
    </xf>
    <xf numFmtId="9" fontId="13" fillId="4" borderId="0" xfId="12" applyFont="1" applyFill="1" applyAlignment="1">
      <alignment horizontal="center"/>
    </xf>
    <xf numFmtId="0" fontId="11" fillId="4" borderId="0" xfId="10" applyFont="1" applyFill="1" applyAlignment="1">
      <alignment horizontal="center"/>
    </xf>
    <xf numFmtId="0" fontId="13" fillId="4" borderId="0" xfId="10" applyFont="1" applyFill="1" applyAlignment="1">
      <alignment wrapText="1"/>
    </xf>
    <xf numFmtId="0" fontId="12" fillId="3" borderId="9" xfId="10" applyFont="1" applyFill="1" applyBorder="1" applyAlignment="1">
      <alignment vertical="top" wrapText="1"/>
    </xf>
    <xf numFmtId="0" fontId="12" fillId="3" borderId="9" xfId="10" applyFont="1" applyFill="1" applyBorder="1" applyAlignment="1">
      <alignment horizontal="left" vertical="top" wrapText="1"/>
    </xf>
    <xf numFmtId="0" fontId="13" fillId="3" borderId="9" xfId="10" applyFont="1" applyFill="1" applyBorder="1" applyAlignment="1">
      <alignment vertical="top" wrapText="1"/>
    </xf>
    <xf numFmtId="170" fontId="13" fillId="4" borderId="0" xfId="11" applyNumberFormat="1" applyFont="1" applyFill="1" applyAlignment="1">
      <alignment wrapText="1"/>
    </xf>
    <xf numFmtId="9" fontId="13" fillId="4" borderId="9" xfId="12" applyFont="1" applyFill="1" applyBorder="1" applyAlignment="1">
      <alignment horizontal="left" vertical="center"/>
    </xf>
    <xf numFmtId="169" fontId="13" fillId="0" borderId="9" xfId="12" applyNumberFormat="1" applyFont="1" applyFill="1" applyBorder="1" applyAlignment="1">
      <alignment horizontal="center"/>
    </xf>
    <xf numFmtId="170" fontId="13" fillId="4" borderId="9" xfId="11" applyNumberFormat="1" applyFont="1" applyFill="1" applyBorder="1" applyAlignment="1">
      <alignment horizontal="center"/>
    </xf>
    <xf numFmtId="170" fontId="13" fillId="4" borderId="0" xfId="11" applyNumberFormat="1" applyFont="1" applyFill="1"/>
    <xf numFmtId="169" fontId="13" fillId="4" borderId="9" xfId="12" applyNumberFormat="1" applyFont="1" applyFill="1" applyBorder="1" applyAlignment="1">
      <alignment horizontal="center"/>
    </xf>
    <xf numFmtId="0" fontId="13" fillId="4" borderId="0" xfId="10" applyFont="1" applyFill="1"/>
    <xf numFmtId="0" fontId="10" fillId="0" borderId="0" xfId="10"/>
    <xf numFmtId="0" fontId="13" fillId="2" borderId="9" xfId="4" applyFont="1" applyBorder="1" applyAlignment="1"/>
    <xf numFmtId="0" fontId="11" fillId="0" borderId="0" xfId="10" applyFont="1"/>
    <xf numFmtId="9" fontId="13" fillId="4" borderId="9" xfId="12" applyFont="1" applyFill="1" applyBorder="1" applyAlignment="1">
      <alignment vertical="center"/>
    </xf>
    <xf numFmtId="0" fontId="12" fillId="3" borderId="9" xfId="10" applyFont="1" applyFill="1" applyBorder="1" applyAlignment="1">
      <alignment horizontal="center" vertical="top" wrapText="1"/>
    </xf>
    <xf numFmtId="167" fontId="13" fillId="4" borderId="9" xfId="1" applyNumberFormat="1" applyFont="1" applyFill="1" applyBorder="1" applyAlignment="1">
      <alignment horizontal="center"/>
    </xf>
    <xf numFmtId="167" fontId="13" fillId="4" borderId="0" xfId="11" applyNumberFormat="1" applyFont="1" applyFill="1"/>
    <xf numFmtId="167" fontId="0" fillId="4" borderId="0" xfId="11" applyNumberFormat="1" applyFont="1" applyFill="1"/>
    <xf numFmtId="167" fontId="13" fillId="3" borderId="9" xfId="1" applyNumberFormat="1" applyFont="1" applyFill="1" applyBorder="1" applyAlignment="1">
      <alignment horizontal="center"/>
    </xf>
    <xf numFmtId="10" fontId="13" fillId="4" borderId="9" xfId="9" applyNumberFormat="1" applyFont="1" applyFill="1" applyBorder="1" applyAlignment="1">
      <alignment horizontal="center"/>
    </xf>
    <xf numFmtId="10" fontId="13" fillId="3" borderId="9" xfId="9" applyNumberFormat="1" applyFont="1" applyFill="1" applyBorder="1" applyAlignment="1">
      <alignment horizontal="center"/>
    </xf>
    <xf numFmtId="0" fontId="3" fillId="4" borderId="0" xfId="0" applyFont="1" applyFill="1"/>
    <xf numFmtId="168" fontId="6" fillId="6" borderId="3" xfId="6" applyNumberFormat="1" applyBorder="1" applyAlignment="1">
      <alignment vertical="center"/>
    </xf>
    <xf numFmtId="168" fontId="2" fillId="0" borderId="3" xfId="6" applyNumberFormat="1" applyFont="1" applyFill="1" applyBorder="1" applyAlignment="1">
      <alignment vertical="center"/>
    </xf>
    <xf numFmtId="168" fontId="6" fillId="0" borderId="3" xfId="6" applyNumberFormat="1" applyFill="1" applyBorder="1" applyAlignment="1">
      <alignment vertical="center"/>
    </xf>
    <xf numFmtId="168" fontId="6" fillId="8" borderId="3" xfId="6" applyNumberFormat="1" applyFill="1" applyBorder="1" applyAlignment="1">
      <alignment vertical="center"/>
    </xf>
    <xf numFmtId="168" fontId="6" fillId="6" borderId="9" xfId="6" applyNumberFormat="1" applyBorder="1" applyAlignment="1">
      <alignment vertical="center"/>
    </xf>
    <xf numFmtId="168" fontId="6" fillId="0" borderId="9" xfId="6" applyNumberFormat="1" applyFill="1" applyBorder="1" applyAlignment="1">
      <alignment vertical="center"/>
    </xf>
    <xf numFmtId="168" fontId="6" fillId="7" borderId="3" xfId="7" applyNumberFormat="1" applyBorder="1">
      <alignment vertical="center"/>
    </xf>
    <xf numFmtId="168" fontId="0" fillId="0" borderId="0" xfId="1" applyNumberFormat="1" applyFont="1" applyFill="1" applyAlignment="1">
      <alignment vertical="center"/>
    </xf>
    <xf numFmtId="168" fontId="4" fillId="0" borderId="2" xfId="5" applyNumberFormat="1" applyFont="1" applyFill="1" applyBorder="1" applyAlignment="1">
      <alignment vertical="center"/>
    </xf>
    <xf numFmtId="168" fontId="6" fillId="0" borderId="2" xfId="6" applyNumberFormat="1" applyFill="1" applyBorder="1" applyAlignment="1">
      <alignment vertical="center"/>
    </xf>
    <xf numFmtId="168" fontId="0" fillId="5" borderId="2" xfId="5" applyNumberFormat="1" applyFont="1" applyBorder="1"/>
    <xf numFmtId="168" fontId="0" fillId="0" borderId="0" xfId="1" applyNumberFormat="1" applyFont="1"/>
    <xf numFmtId="168" fontId="0" fillId="0" borderId="0" xfId="0" applyNumberFormat="1"/>
    <xf numFmtId="168" fontId="6" fillId="6" borderId="10" xfId="6" applyNumberFormat="1" applyBorder="1" applyAlignment="1">
      <alignment vertical="center"/>
    </xf>
    <xf numFmtId="168" fontId="0" fillId="5" borderId="14" xfId="5" applyNumberFormat="1" applyFont="1" applyBorder="1" applyAlignment="1">
      <alignment horizontal="center" vertical="center" wrapText="1"/>
    </xf>
    <xf numFmtId="0" fontId="9" fillId="2" borderId="2" xfId="4" applyFont="1" applyBorder="1" applyAlignment="1">
      <alignment vertical="center" wrapText="1"/>
    </xf>
    <xf numFmtId="0" fontId="0" fillId="2" borderId="2" xfId="4" applyFont="1" applyBorder="1" applyAlignment="1">
      <alignment horizontal="left" vertical="center" wrapText="1" indent="3"/>
    </xf>
    <xf numFmtId="0" fontId="8" fillId="4" borderId="9" xfId="8" quotePrefix="1" applyFill="1" applyBorder="1"/>
    <xf numFmtId="0" fontId="19" fillId="4" borderId="9" xfId="8" applyFont="1" applyFill="1" applyBorder="1"/>
    <xf numFmtId="0" fontId="19" fillId="4" borderId="9" xfId="8" quotePrefix="1" applyFont="1" applyFill="1" applyBorder="1"/>
    <xf numFmtId="0" fontId="0" fillId="2" borderId="2" xfId="0" applyFill="1" applyBorder="1" applyAlignment="1">
      <alignment horizontal="center" vertical="center"/>
    </xf>
    <xf numFmtId="0" fontId="1" fillId="2" borderId="2" xfId="4" applyFill="1" applyBorder="1" applyAlignment="1">
      <alignment horizontal="center" vertical="center"/>
    </xf>
    <xf numFmtId="0" fontId="1" fillId="2" borderId="15" xfId="4" applyFill="1" applyBorder="1" applyAlignment="1"/>
    <xf numFmtId="0" fontId="0" fillId="2" borderId="6" xfId="0" applyFill="1" applyBorder="1" applyAlignment="1">
      <alignment horizontal="center" vertical="top" wrapText="1"/>
    </xf>
    <xf numFmtId="0" fontId="1" fillId="2" borderId="4" xfId="4" applyFill="1" applyBorder="1" applyAlignment="1">
      <alignment horizontal="centerContinuous"/>
    </xf>
    <xf numFmtId="0" fontId="1" fillId="2" borderId="9" xfId="4" applyFill="1" applyBorder="1" applyAlignment="1">
      <alignment horizontal="center"/>
    </xf>
    <xf numFmtId="0" fontId="0" fillId="2" borderId="3" xfId="0" applyFill="1" applyBorder="1" applyAlignment="1">
      <alignment vertical="center"/>
    </xf>
    <xf numFmtId="0" fontId="20" fillId="0" borderId="0" xfId="0" applyFont="1" applyAlignment="1">
      <alignment horizontal="center" vertical="top"/>
    </xf>
    <xf numFmtId="0" fontId="20" fillId="0" borderId="0" xfId="0" applyFont="1" applyAlignment="1">
      <alignment vertical="top" wrapText="1"/>
    </xf>
    <xf numFmtId="0" fontId="21" fillId="14" borderId="9" xfId="0" applyFont="1" applyFill="1" applyBorder="1" applyAlignment="1">
      <alignment horizontal="center" vertical="top"/>
    </xf>
    <xf numFmtId="0" fontId="21" fillId="14" borderId="9" xfId="0" applyFont="1" applyFill="1" applyBorder="1" applyAlignment="1">
      <alignment vertical="top" wrapText="1"/>
    </xf>
    <xf numFmtId="0" fontId="20" fillId="0" borderId="9" xfId="0" applyFont="1" applyBorder="1" applyAlignment="1">
      <alignment horizontal="center" vertical="top"/>
    </xf>
    <xf numFmtId="0" fontId="20" fillId="0" borderId="9" xfId="0" applyFont="1" applyBorder="1" applyAlignment="1">
      <alignment vertical="top" wrapText="1"/>
    </xf>
    <xf numFmtId="49" fontId="20" fillId="0" borderId="9" xfId="0" quotePrefix="1" applyNumberFormat="1" applyFont="1" applyBorder="1" applyAlignment="1">
      <alignment horizontal="center" vertical="top"/>
    </xf>
    <xf numFmtId="0" fontId="20" fillId="0" borderId="0" xfId="0" applyFont="1" applyAlignment="1">
      <alignment wrapText="1"/>
    </xf>
    <xf numFmtId="170" fontId="0" fillId="4" borderId="0" xfId="11" applyNumberFormat="1" applyFont="1" applyFill="1" applyAlignment="1">
      <alignment vertical="top"/>
    </xf>
    <xf numFmtId="0" fontId="10" fillId="4" borderId="0" xfId="10" applyFill="1" applyAlignment="1">
      <alignment vertical="top"/>
    </xf>
    <xf numFmtId="0" fontId="12" fillId="3" borderId="3" xfId="10" applyFont="1" applyFill="1" applyBorder="1" applyAlignment="1">
      <alignment horizontal="center" vertical="top" wrapText="1"/>
    </xf>
    <xf numFmtId="167" fontId="13" fillId="4" borderId="3" xfId="1" applyNumberFormat="1" applyFont="1" applyFill="1" applyBorder="1" applyAlignment="1">
      <alignment horizontal="center"/>
    </xf>
    <xf numFmtId="0" fontId="12" fillId="3" borderId="20" xfId="10" applyFont="1" applyFill="1" applyBorder="1" applyAlignment="1">
      <alignment horizontal="center" vertical="top" wrapText="1"/>
    </xf>
    <xf numFmtId="0" fontId="12" fillId="3" borderId="21" xfId="10" applyFont="1" applyFill="1" applyBorder="1" applyAlignment="1">
      <alignment horizontal="center" vertical="top" wrapText="1"/>
    </xf>
    <xf numFmtId="167" fontId="13" fillId="4" borderId="20" xfId="1" applyNumberFormat="1" applyFont="1" applyFill="1" applyBorder="1" applyAlignment="1">
      <alignment horizontal="center"/>
    </xf>
    <xf numFmtId="171" fontId="13" fillId="4" borderId="21" xfId="1" applyNumberFormat="1" applyFont="1" applyFill="1" applyBorder="1" applyAlignment="1">
      <alignment horizontal="center"/>
    </xf>
    <xf numFmtId="167" fontId="13" fillId="4" borderId="22" xfId="1" applyNumberFormat="1" applyFont="1" applyFill="1" applyBorder="1" applyAlignment="1">
      <alignment horizontal="center"/>
    </xf>
    <xf numFmtId="167" fontId="13" fillId="4" borderId="23" xfId="1" applyNumberFormat="1" applyFont="1" applyFill="1" applyBorder="1" applyAlignment="1">
      <alignment horizontal="center"/>
    </xf>
    <xf numFmtId="167" fontId="13" fillId="3" borderId="23" xfId="1" applyNumberFormat="1" applyFont="1" applyFill="1" applyBorder="1" applyAlignment="1">
      <alignment horizontal="center"/>
    </xf>
    <xf numFmtId="10" fontId="13" fillId="3" borderId="23" xfId="9" applyNumberFormat="1" applyFont="1" applyFill="1" applyBorder="1" applyAlignment="1">
      <alignment horizontal="center"/>
    </xf>
    <xf numFmtId="171" fontId="13" fillId="4" borderId="24" xfId="1" applyNumberFormat="1" applyFont="1" applyFill="1" applyBorder="1" applyAlignment="1">
      <alignment horizontal="center"/>
    </xf>
    <xf numFmtId="0" fontId="12" fillId="3" borderId="20" xfId="10" applyFont="1" applyFill="1" applyBorder="1" applyAlignment="1">
      <alignment vertical="top" wrapText="1"/>
    </xf>
    <xf numFmtId="0" fontId="13" fillId="3" borderId="21" xfId="10" applyFont="1" applyFill="1" applyBorder="1" applyAlignment="1">
      <alignment vertical="top" wrapText="1"/>
    </xf>
    <xf numFmtId="9" fontId="13" fillId="4" borderId="20" xfId="12" applyFont="1" applyFill="1" applyBorder="1" applyAlignment="1">
      <alignment vertical="center"/>
    </xf>
    <xf numFmtId="170" fontId="13" fillId="4" borderId="21" xfId="11" applyNumberFormat="1" applyFont="1" applyFill="1" applyBorder="1" applyAlignment="1">
      <alignment horizontal="center"/>
    </xf>
    <xf numFmtId="9" fontId="13" fillId="4" borderId="20" xfId="12" applyFont="1" applyFill="1" applyBorder="1" applyAlignment="1">
      <alignment horizontal="left" vertical="center"/>
    </xf>
    <xf numFmtId="9" fontId="13" fillId="4" borderId="22" xfId="12" applyFont="1" applyFill="1" applyBorder="1" applyAlignment="1">
      <alignment horizontal="left" vertical="center"/>
    </xf>
    <xf numFmtId="9" fontId="13" fillId="4" borderId="23" xfId="12" applyFont="1" applyFill="1" applyBorder="1" applyAlignment="1">
      <alignment vertical="center"/>
    </xf>
    <xf numFmtId="9" fontId="13" fillId="4" borderId="23" xfId="12" applyFont="1" applyFill="1" applyBorder="1" applyAlignment="1">
      <alignment horizontal="left" vertical="center"/>
    </xf>
    <xf numFmtId="169" fontId="13" fillId="4" borderId="23" xfId="12" applyNumberFormat="1" applyFont="1" applyFill="1" applyBorder="1" applyAlignment="1">
      <alignment horizontal="center"/>
    </xf>
    <xf numFmtId="170" fontId="13" fillId="4" borderId="23" xfId="11" applyNumberFormat="1" applyFont="1" applyFill="1" applyBorder="1" applyAlignment="1">
      <alignment horizontal="center"/>
    </xf>
    <xf numFmtId="170" fontId="13" fillId="4" borderId="24" xfId="11" applyNumberFormat="1" applyFont="1" applyFill="1" applyBorder="1" applyAlignment="1">
      <alignment horizontal="center"/>
    </xf>
    <xf numFmtId="0" fontId="13" fillId="3" borderId="20" xfId="10" applyFont="1" applyFill="1" applyBorder="1" applyAlignment="1">
      <alignment vertical="top" wrapText="1"/>
    </xf>
    <xf numFmtId="170" fontId="13" fillId="4" borderId="20" xfId="11" applyNumberFormat="1" applyFont="1" applyFill="1" applyBorder="1" applyAlignment="1">
      <alignment horizontal="center"/>
    </xf>
    <xf numFmtId="167" fontId="13" fillId="4" borderId="21" xfId="1" applyNumberFormat="1" applyFont="1" applyFill="1" applyBorder="1" applyAlignment="1">
      <alignment horizontal="center"/>
    </xf>
    <xf numFmtId="170" fontId="13" fillId="4" borderId="22" xfId="11" applyNumberFormat="1" applyFont="1" applyFill="1" applyBorder="1" applyAlignment="1">
      <alignment horizontal="center"/>
    </xf>
    <xf numFmtId="167" fontId="13" fillId="4" borderId="24" xfId="1" applyNumberFormat="1" applyFont="1" applyFill="1" applyBorder="1" applyAlignment="1">
      <alignment horizontal="center"/>
    </xf>
    <xf numFmtId="0" fontId="7" fillId="9" borderId="9" xfId="0" applyFont="1" applyFill="1" applyBorder="1" applyAlignment="1">
      <alignment vertical="top"/>
    </xf>
    <xf numFmtId="0" fontId="7" fillId="9" borderId="9" xfId="0" applyFont="1" applyFill="1" applyBorder="1" applyAlignment="1">
      <alignment vertical="top" wrapText="1"/>
    </xf>
    <xf numFmtId="0" fontId="7" fillId="9" borderId="9" xfId="0" applyFont="1" applyFill="1" applyBorder="1" applyAlignment="1">
      <alignment horizontal="center" vertical="top"/>
    </xf>
    <xf numFmtId="0" fontId="0" fillId="4" borderId="0" xfId="0" applyFill="1" applyAlignment="1">
      <alignment vertical="top"/>
    </xf>
    <xf numFmtId="0" fontId="0" fillId="0" borderId="9" xfId="0" applyBorder="1" applyAlignment="1">
      <alignment vertical="top"/>
    </xf>
    <xf numFmtId="0" fontId="0" fillId="0" borderId="9" xfId="0" applyBorder="1" applyAlignment="1">
      <alignment vertical="top" wrapText="1"/>
    </xf>
    <xf numFmtId="0" fontId="8" fillId="0" borderId="9" xfId="8" quotePrefix="1" applyBorder="1" applyAlignment="1">
      <alignment horizontal="center" vertical="top"/>
    </xf>
    <xf numFmtId="0" fontId="3" fillId="0" borderId="9" xfId="0" applyFont="1" applyBorder="1" applyAlignment="1">
      <alignment vertical="top"/>
    </xf>
    <xf numFmtId="0" fontId="0" fillId="0" borderId="9" xfId="0" applyBorder="1" applyAlignment="1">
      <alignment horizontal="center" vertical="top"/>
    </xf>
    <xf numFmtId="0" fontId="0" fillId="4" borderId="0" xfId="0" applyFill="1" applyAlignment="1">
      <alignment vertical="top" wrapText="1"/>
    </xf>
    <xf numFmtId="0" fontId="0" fillId="4" borderId="0" xfId="0" applyFill="1" applyAlignment="1">
      <alignment horizontal="center" vertical="top"/>
    </xf>
    <xf numFmtId="10" fontId="13" fillId="3" borderId="21" xfId="9" applyNumberFormat="1" applyFont="1" applyFill="1" applyBorder="1" applyAlignment="1">
      <alignment horizontal="center"/>
    </xf>
    <xf numFmtId="10" fontId="13" fillId="4" borderId="23" xfId="9" applyNumberFormat="1" applyFont="1" applyFill="1" applyBorder="1" applyAlignment="1">
      <alignment horizontal="center"/>
    </xf>
    <xf numFmtId="10" fontId="13" fillId="3" borderId="24" xfId="9" applyNumberFormat="1" applyFont="1" applyFill="1" applyBorder="1" applyAlignment="1">
      <alignment horizontal="center"/>
    </xf>
    <xf numFmtId="167" fontId="13" fillId="4" borderId="27" xfId="1" applyNumberFormat="1" applyFont="1" applyFill="1" applyBorder="1" applyAlignment="1">
      <alignment horizontal="center"/>
    </xf>
    <xf numFmtId="0" fontId="0" fillId="0" borderId="1" xfId="0" applyBorder="1" applyAlignment="1"/>
    <xf numFmtId="0" fontId="0" fillId="0" borderId="11" xfId="0" applyBorder="1"/>
    <xf numFmtId="0" fontId="0" fillId="0" borderId="28" xfId="0" applyBorder="1"/>
    <xf numFmtId="0" fontId="0" fillId="2" borderId="29" xfId="0" applyFill="1" applyBorder="1" applyAlignment="1">
      <alignment horizontal="center" vertical="top" wrapText="1"/>
    </xf>
    <xf numFmtId="0" fontId="3" fillId="0" borderId="20" xfId="0" applyFont="1" applyBorder="1"/>
    <xf numFmtId="0" fontId="3" fillId="0" borderId="22" xfId="0" applyFont="1" applyBorder="1"/>
    <xf numFmtId="0" fontId="0" fillId="0" borderId="23" xfId="0" applyBorder="1"/>
    <xf numFmtId="0" fontId="0" fillId="0" borderId="30" xfId="0" applyBorder="1" applyAlignment="1"/>
    <xf numFmtId="0" fontId="3" fillId="0" borderId="16" xfId="0" applyFont="1" applyBorder="1" applyAlignment="1">
      <alignment horizontal="center" vertical="center" wrapText="1"/>
    </xf>
    <xf numFmtId="168" fontId="3" fillId="12" borderId="9" xfId="0" applyNumberFormat="1" applyFont="1" applyFill="1" applyBorder="1" applyAlignment="1">
      <alignment horizontal="right"/>
    </xf>
    <xf numFmtId="168" fontId="0" fillId="0" borderId="9" xfId="0" applyNumberFormat="1" applyBorder="1" applyAlignment="1">
      <alignment horizontal="right" vertical="center"/>
    </xf>
    <xf numFmtId="168" fontId="3" fillId="12" borderId="23" xfId="0" applyNumberFormat="1" applyFont="1" applyFill="1" applyBorder="1" applyAlignment="1">
      <alignment horizontal="right"/>
    </xf>
    <xf numFmtId="0" fontId="0" fillId="0" borderId="12" xfId="0" applyBorder="1"/>
    <xf numFmtId="0" fontId="0" fillId="0" borderId="24" xfId="0" applyBorder="1"/>
    <xf numFmtId="0" fontId="0" fillId="2" borderId="25" xfId="0" applyFill="1" applyBorder="1" applyAlignment="1">
      <alignment horizontal="center" vertical="top" wrapText="1"/>
    </xf>
    <xf numFmtId="0" fontId="0" fillId="2" borderId="26" xfId="0" applyFill="1" applyBorder="1" applyAlignment="1">
      <alignment horizontal="center" vertical="top" wrapText="1"/>
    </xf>
    <xf numFmtId="168" fontId="3" fillId="12" borderId="20" xfId="0" applyNumberFormat="1" applyFont="1" applyFill="1" applyBorder="1" applyAlignment="1">
      <alignment horizontal="right"/>
    </xf>
    <xf numFmtId="168" fontId="3" fillId="12" borderId="21" xfId="0" applyNumberFormat="1" applyFont="1" applyFill="1" applyBorder="1" applyAlignment="1">
      <alignment horizontal="right"/>
    </xf>
    <xf numFmtId="168" fontId="0" fillId="0" borderId="20" xfId="0" applyNumberFormat="1" applyBorder="1" applyAlignment="1">
      <alignment horizontal="right" vertical="center"/>
    </xf>
    <xf numFmtId="168" fontId="0" fillId="0" borderId="21" xfId="0" applyNumberFormat="1" applyBorder="1" applyAlignment="1">
      <alignment horizontal="right" vertical="center"/>
    </xf>
    <xf numFmtId="168" fontId="3" fillId="12" borderId="22" xfId="0" applyNumberFormat="1" applyFont="1" applyFill="1" applyBorder="1" applyAlignment="1">
      <alignment horizontal="right"/>
    </xf>
    <xf numFmtId="168" fontId="3" fillId="12" borderId="24" xfId="0" applyNumberFormat="1" applyFont="1" applyFill="1" applyBorder="1" applyAlignment="1">
      <alignment horizontal="right"/>
    </xf>
    <xf numFmtId="0" fontId="0" fillId="2" borderId="38" xfId="0" applyFill="1" applyBorder="1" applyAlignment="1">
      <alignment horizontal="center" vertical="top" wrapText="1"/>
    </xf>
    <xf numFmtId="168" fontId="3" fillId="12" borderId="39" xfId="0" applyNumberFormat="1" applyFont="1" applyFill="1" applyBorder="1" applyAlignment="1">
      <alignment horizontal="right"/>
    </xf>
    <xf numFmtId="168" fontId="0" fillId="0" borderId="39" xfId="0" applyNumberFormat="1" applyBorder="1" applyAlignment="1">
      <alignment horizontal="right" vertical="center"/>
    </xf>
    <xf numFmtId="168" fontId="3" fillId="12" borderId="40" xfId="0" applyNumberFormat="1" applyFont="1" applyFill="1" applyBorder="1" applyAlignment="1">
      <alignment horizontal="right"/>
    </xf>
    <xf numFmtId="0" fontId="0" fillId="0" borderId="41" xfId="0" applyBorder="1"/>
    <xf numFmtId="0" fontId="0" fillId="0" borderId="30" xfId="0" applyBorder="1" applyAlignment="1">
      <alignment horizontal="left" vertical="center" wrapText="1"/>
    </xf>
    <xf numFmtId="0" fontId="0" fillId="4" borderId="26" xfId="0" applyFill="1" applyBorder="1" applyAlignment="1">
      <alignment horizontal="center"/>
    </xf>
    <xf numFmtId="0" fontId="0" fillId="4" borderId="21" xfId="0" applyFill="1" applyBorder="1" applyAlignment="1">
      <alignment horizontal="center"/>
    </xf>
    <xf numFmtId="0" fontId="0" fillId="4" borderId="24" xfId="0" applyFill="1" applyBorder="1"/>
    <xf numFmtId="0" fontId="3" fillId="4" borderId="25" xfId="0" applyFont="1" applyFill="1" applyBorder="1"/>
    <xf numFmtId="0" fontId="3" fillId="4" borderId="20" xfId="0" applyFont="1" applyFill="1" applyBorder="1"/>
    <xf numFmtId="0" fontId="0" fillId="4" borderId="22" xfId="0" applyFill="1" applyBorder="1"/>
    <xf numFmtId="168" fontId="0" fillId="15" borderId="20" xfId="0" applyNumberFormat="1" applyFill="1" applyBorder="1" applyAlignment="1">
      <alignment horizontal="right" vertical="center"/>
    </xf>
    <xf numFmtId="168" fontId="0" fillId="15" borderId="9" xfId="0" applyNumberFormat="1" applyFill="1" applyBorder="1" applyAlignment="1">
      <alignment horizontal="right" vertical="center"/>
    </xf>
    <xf numFmtId="168" fontId="0" fillId="15" borderId="21" xfId="0" applyNumberFormat="1" applyFill="1" applyBorder="1" applyAlignment="1">
      <alignment horizontal="right" vertical="center"/>
    </xf>
    <xf numFmtId="168" fontId="0" fillId="15" borderId="39" xfId="0" applyNumberFormat="1" applyFill="1" applyBorder="1" applyAlignment="1">
      <alignment horizontal="right" vertical="center"/>
    </xf>
    <xf numFmtId="0" fontId="18" fillId="4" borderId="0" xfId="0" applyFont="1" applyFill="1"/>
    <xf numFmtId="0" fontId="29" fillId="4" borderId="0" xfId="0" applyFont="1" applyFill="1"/>
    <xf numFmtId="0" fontId="0" fillId="4" borderId="0" xfId="0" applyFill="1" applyAlignment="1">
      <alignment horizontal="left" vertical="center"/>
    </xf>
    <xf numFmtId="0" fontId="27" fillId="4" borderId="0" xfId="0" applyFont="1" applyFill="1"/>
    <xf numFmtId="0" fontId="28" fillId="4" borderId="0" xfId="0" applyFont="1" applyFill="1"/>
    <xf numFmtId="0" fontId="26" fillId="4" borderId="0" xfId="0" applyFont="1" applyFill="1"/>
    <xf numFmtId="0" fontId="0" fillId="4" borderId="0" xfId="0" applyFill="1" applyBorder="1"/>
    <xf numFmtId="0" fontId="0" fillId="4" borderId="11" xfId="0" applyFill="1" applyBorder="1"/>
    <xf numFmtId="0" fontId="0" fillId="4" borderId="28" xfId="0" applyFill="1" applyBorder="1"/>
    <xf numFmtId="0" fontId="0" fillId="4" borderId="12" xfId="0" applyFill="1" applyBorder="1"/>
    <xf numFmtId="0" fontId="3" fillId="4" borderId="22" xfId="0" applyFont="1" applyFill="1" applyBorder="1"/>
    <xf numFmtId="0" fontId="0" fillId="4" borderId="32" xfId="0" applyFill="1" applyBorder="1" applyAlignment="1"/>
    <xf numFmtId="0" fontId="0" fillId="4" borderId="34" xfId="0" applyFill="1" applyBorder="1" applyAlignment="1"/>
    <xf numFmtId="0" fontId="0" fillId="4" borderId="0" xfId="0" applyFill="1" applyAlignment="1">
      <alignment vertical="center"/>
    </xf>
    <xf numFmtId="168" fontId="0" fillId="4" borderId="0" xfId="0" applyNumberFormat="1" applyFill="1"/>
    <xf numFmtId="0" fontId="20" fillId="4" borderId="0" xfId="0" applyFont="1" applyFill="1" applyAlignment="1">
      <alignment horizontal="center" vertical="top"/>
    </xf>
    <xf numFmtId="0" fontId="20" fillId="4" borderId="0" xfId="0" applyFont="1" applyFill="1" applyAlignment="1">
      <alignment vertical="top" wrapText="1"/>
    </xf>
    <xf numFmtId="0" fontId="20" fillId="4" borderId="0" xfId="0" applyFont="1" applyFill="1" applyAlignment="1">
      <alignment vertical="top"/>
    </xf>
    <xf numFmtId="0" fontId="0" fillId="4" borderId="1"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25" fillId="0" borderId="31" xfId="0" applyFont="1" applyBorder="1" applyAlignment="1">
      <alignment vertical="top"/>
    </xf>
    <xf numFmtId="0" fontId="25" fillId="0" borderId="2" xfId="0" applyFont="1" applyBorder="1" applyAlignment="1">
      <alignment vertical="top"/>
    </xf>
    <xf numFmtId="0" fontId="25" fillId="0" borderId="30" xfId="0" applyFont="1" applyBorder="1" applyAlignment="1">
      <alignment vertical="top"/>
    </xf>
    <xf numFmtId="0" fontId="0" fillId="4" borderId="31" xfId="0" applyFill="1" applyBorder="1" applyAlignment="1">
      <alignment horizontal="left" vertical="center" wrapText="1"/>
    </xf>
    <xf numFmtId="0" fontId="0" fillId="4" borderId="2" xfId="0" applyFill="1" applyBorder="1" applyAlignment="1">
      <alignment horizontal="left" vertical="center" wrapText="1"/>
    </xf>
    <xf numFmtId="0" fontId="0" fillId="4" borderId="30" xfId="0" applyFill="1" applyBorder="1" applyAlignment="1">
      <alignment horizontal="left" vertical="center" wrapText="1"/>
    </xf>
    <xf numFmtId="0" fontId="25" fillId="0" borderId="42" xfId="0" applyFont="1" applyBorder="1" applyAlignment="1">
      <alignment vertical="top"/>
    </xf>
    <xf numFmtId="0" fontId="25" fillId="0" borderId="33" xfId="0" applyFont="1" applyBorder="1" applyAlignment="1">
      <alignment vertical="top"/>
    </xf>
    <xf numFmtId="0" fontId="25" fillId="0" borderId="34" xfId="0" applyFont="1" applyBorder="1" applyAlignment="1">
      <alignment vertical="top"/>
    </xf>
    <xf numFmtId="0" fontId="3" fillId="4" borderId="0" xfId="0" applyFont="1" applyFill="1" applyAlignment="1">
      <alignment horizontal="center" wrapText="1"/>
    </xf>
    <xf numFmtId="0" fontId="3" fillId="12" borderId="35" xfId="0" applyFont="1" applyFill="1" applyBorder="1" applyAlignment="1">
      <alignment horizontal="center" vertical="center"/>
    </xf>
    <xf numFmtId="0" fontId="3" fillId="12" borderId="36" xfId="0" applyFont="1" applyFill="1" applyBorder="1" applyAlignment="1">
      <alignment horizontal="center" vertical="center"/>
    </xf>
    <xf numFmtId="0" fontId="3" fillId="12" borderId="3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4" borderId="31" xfId="0" applyFont="1" applyFill="1" applyBorder="1" applyAlignment="1">
      <alignment horizontal="left"/>
    </xf>
    <xf numFmtId="0" fontId="3" fillId="4" borderId="2" xfId="0" applyFont="1" applyFill="1" applyBorder="1" applyAlignment="1">
      <alignment horizontal="left"/>
    </xf>
    <xf numFmtId="0" fontId="3" fillId="4" borderId="30" xfId="0" applyFont="1" applyFill="1" applyBorder="1" applyAlignment="1">
      <alignment horizontal="left"/>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2" borderId="7" xfId="4" applyFont="1" applyBorder="1" applyAlignment="1">
      <alignment horizontal="left" vertical="center" wrapText="1"/>
    </xf>
    <xf numFmtId="0" fontId="3" fillId="2" borderId="8" xfId="4" applyFont="1" applyBorder="1" applyAlignment="1">
      <alignment horizontal="left" vertical="center" wrapText="1"/>
    </xf>
    <xf numFmtId="0" fontId="6" fillId="6" borderId="1" xfId="6" applyNumberFormat="1" applyBorder="1" applyAlignment="1">
      <alignment vertical="center"/>
    </xf>
    <xf numFmtId="0" fontId="6" fillId="6" borderId="2" xfId="6" applyNumberFormat="1" applyBorder="1" applyAlignment="1">
      <alignment vertical="center"/>
    </xf>
    <xf numFmtId="0" fontId="6" fillId="6" borderId="3" xfId="6" applyNumberFormat="1" applyBorder="1" applyAlignment="1">
      <alignment vertical="center"/>
    </xf>
    <xf numFmtId="0" fontId="6" fillId="7" borderId="1" xfId="7" applyBorder="1">
      <alignment vertical="center"/>
    </xf>
    <xf numFmtId="0" fontId="6" fillId="7" borderId="2" xfId="7" applyBorder="1">
      <alignment vertical="center"/>
    </xf>
    <xf numFmtId="0" fontId="6" fillId="7" borderId="3" xfId="7" applyBorder="1">
      <alignment vertical="center"/>
    </xf>
    <xf numFmtId="0" fontId="6" fillId="6" borderId="1" xfId="6" applyNumberFormat="1" applyBorder="1">
      <alignment vertical="center"/>
    </xf>
    <xf numFmtId="0" fontId="6" fillId="6" borderId="2" xfId="6" applyNumberFormat="1" applyBorder="1">
      <alignment vertical="center"/>
    </xf>
    <xf numFmtId="0" fontId="6" fillId="6" borderId="3" xfId="6" applyNumberFormat="1" applyBorder="1">
      <alignment vertical="center"/>
    </xf>
    <xf numFmtId="0" fontId="3" fillId="2" borderId="1" xfId="4"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2" borderId="1" xfId="4" applyFont="1" applyBorder="1" applyAlignment="1"/>
    <xf numFmtId="0" fontId="3" fillId="2" borderId="2" xfId="4" applyFont="1" applyBorder="1" applyAlignment="1"/>
    <xf numFmtId="0" fontId="3" fillId="2" borderId="3" xfId="4" applyFont="1" applyBorder="1" applyAlignment="1"/>
    <xf numFmtId="0" fontId="0" fillId="2" borderId="1" xfId="4" applyFont="1" applyFill="1" applyBorder="1" applyAlignment="1">
      <alignment horizontal="center" vertical="center"/>
    </xf>
    <xf numFmtId="0" fontId="1" fillId="2" borderId="2" xfId="4" applyFill="1" applyBorder="1" applyAlignment="1">
      <alignment horizontal="center" vertical="center"/>
    </xf>
    <xf numFmtId="0" fontId="3" fillId="2" borderId="13" xfId="4" applyFont="1" applyFill="1" applyBorder="1" applyAlignment="1">
      <alignment horizontal="left" vertical="center"/>
    </xf>
    <xf numFmtId="0" fontId="3" fillId="2" borderId="14" xfId="4" applyFont="1" applyFill="1" applyBorder="1" applyAlignment="1">
      <alignment horizontal="left" vertical="center"/>
    </xf>
    <xf numFmtId="0" fontId="3" fillId="2" borderId="10" xfId="4" applyFont="1" applyFill="1" applyBorder="1" applyAlignment="1">
      <alignment horizontal="left" vertical="center"/>
    </xf>
    <xf numFmtId="0" fontId="3" fillId="2" borderId="4" xfId="4" applyFont="1" applyFill="1" applyBorder="1" applyAlignment="1">
      <alignment horizontal="left" vertical="center"/>
    </xf>
    <xf numFmtId="0" fontId="3" fillId="2" borderId="5" xfId="4" applyFont="1" applyFill="1" applyBorder="1" applyAlignment="1">
      <alignment horizontal="left" vertical="center"/>
    </xf>
    <xf numFmtId="0" fontId="3" fillId="2" borderId="6" xfId="4" applyFont="1" applyFill="1" applyBorder="1" applyAlignment="1">
      <alignment horizontal="left" vertical="center"/>
    </xf>
    <xf numFmtId="0" fontId="3" fillId="2" borderId="2" xfId="4" applyFont="1" applyBorder="1" applyAlignment="1">
      <alignment vertical="center"/>
    </xf>
    <xf numFmtId="0" fontId="3" fillId="2" borderId="3" xfId="4" applyFont="1" applyBorder="1" applyAlignment="1">
      <alignment vertical="center"/>
    </xf>
    <xf numFmtId="0" fontId="3" fillId="2" borderId="9" xfId="4" applyFont="1" applyBorder="1" applyAlignment="1">
      <alignment horizontal="center" vertical="center"/>
    </xf>
    <xf numFmtId="0" fontId="3" fillId="2" borderId="9" xfId="4" applyFont="1" applyFill="1" applyBorder="1" applyAlignment="1">
      <alignment horizontal="left" vertical="center"/>
    </xf>
    <xf numFmtId="0" fontId="25" fillId="0" borderId="31" xfId="0" applyFont="1" applyBorder="1" applyAlignment="1">
      <alignment horizontal="left" vertical="top"/>
    </xf>
    <xf numFmtId="0" fontId="25" fillId="0" borderId="2" xfId="0" applyFont="1" applyBorder="1" applyAlignment="1">
      <alignment horizontal="left" vertical="top"/>
    </xf>
    <xf numFmtId="0" fontId="25" fillId="0" borderId="30" xfId="0" applyFont="1" applyBorder="1" applyAlignment="1">
      <alignment horizontal="left" vertical="top"/>
    </xf>
    <xf numFmtId="0" fontId="0" fillId="0" borderId="31" xfId="0" applyBorder="1" applyAlignment="1">
      <alignment horizontal="left" vertical="center" wrapText="1"/>
    </xf>
    <xf numFmtId="0" fontId="0" fillId="0" borderId="2" xfId="0" applyBorder="1" applyAlignment="1">
      <alignment horizontal="left" vertical="center" wrapText="1"/>
    </xf>
    <xf numFmtId="0" fontId="0" fillId="0" borderId="30" xfId="0" applyBorder="1" applyAlignment="1">
      <alignment horizontal="left" vertical="center" wrapText="1"/>
    </xf>
    <xf numFmtId="0" fontId="25" fillId="0" borderId="42" xfId="0" applyFont="1" applyBorder="1" applyAlignment="1">
      <alignment horizontal="left" vertical="top"/>
    </xf>
    <xf numFmtId="0" fontId="25" fillId="0" borderId="33" xfId="0" applyFont="1" applyBorder="1" applyAlignment="1">
      <alignment horizontal="left" vertical="top"/>
    </xf>
    <xf numFmtId="0" fontId="25" fillId="0" borderId="34" xfId="0" applyFont="1" applyBorder="1" applyAlignment="1">
      <alignment horizontal="left" vertical="top"/>
    </xf>
    <xf numFmtId="0" fontId="1" fillId="2" borderId="1" xfId="4"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2" borderId="7" xfId="4" applyFont="1" applyBorder="1" applyAlignment="1">
      <alignment horizontal="left" vertical="center"/>
    </xf>
    <xf numFmtId="0" fontId="3" fillId="2" borderId="8" xfId="4" applyFont="1" applyBorder="1" applyAlignment="1">
      <alignment horizontal="left" vertical="center"/>
    </xf>
    <xf numFmtId="0" fontId="14" fillId="11" borderId="17" xfId="10" applyFont="1" applyFill="1" applyBorder="1" applyAlignment="1">
      <alignment horizontal="center" vertical="top" wrapText="1"/>
    </xf>
    <xf numFmtId="0" fontId="14" fillId="11" borderId="18" xfId="10" applyFont="1" applyFill="1" applyBorder="1" applyAlignment="1">
      <alignment horizontal="center" vertical="top" wrapText="1"/>
    </xf>
    <xf numFmtId="0" fontId="14" fillId="11" borderId="19" xfId="10" applyFont="1" applyFill="1" applyBorder="1" applyAlignment="1">
      <alignment horizontal="center" vertical="top" wrapText="1"/>
    </xf>
    <xf numFmtId="0" fontId="14" fillId="11" borderId="17" xfId="10" applyFont="1" applyFill="1" applyBorder="1" applyAlignment="1">
      <alignment horizontal="center" vertical="top"/>
    </xf>
    <xf numFmtId="0" fontId="14" fillId="11" borderId="19" xfId="10" applyFont="1" applyFill="1" applyBorder="1" applyAlignment="1">
      <alignment horizontal="center" vertical="top"/>
    </xf>
    <xf numFmtId="0" fontId="12" fillId="4" borderId="0" xfId="10" applyFont="1" applyFill="1" applyBorder="1" applyAlignment="1">
      <alignment horizontal="center" vertical="center" wrapText="1"/>
    </xf>
    <xf numFmtId="0" fontId="14" fillId="11" borderId="18" xfId="10" applyFont="1" applyFill="1" applyBorder="1" applyAlignment="1">
      <alignment horizontal="center" vertical="top"/>
    </xf>
    <xf numFmtId="0" fontId="21" fillId="14" borderId="4" xfId="0" applyFont="1" applyFill="1" applyBorder="1" applyAlignment="1">
      <alignment horizontal="center" vertical="top"/>
    </xf>
    <xf numFmtId="0" fontId="21" fillId="14" borderId="5" xfId="0" applyFont="1" applyFill="1" applyBorder="1" applyAlignment="1">
      <alignment horizontal="center" vertical="top"/>
    </xf>
    <xf numFmtId="0" fontId="30" fillId="4" borderId="0" xfId="0" applyFont="1" applyFill="1"/>
    <xf numFmtId="0" fontId="31" fillId="16" borderId="9" xfId="0" applyFont="1" applyFill="1" applyBorder="1" applyAlignment="1">
      <alignment wrapText="1"/>
    </xf>
    <xf numFmtId="0" fontId="30" fillId="4" borderId="9" xfId="0" applyFont="1" applyFill="1" applyBorder="1" applyAlignment="1">
      <alignment horizontal="left" vertical="top" wrapText="1"/>
    </xf>
    <xf numFmtId="0" fontId="32" fillId="4" borderId="9" xfId="0" applyFont="1" applyFill="1" applyBorder="1" applyAlignment="1">
      <alignment horizontal="left" vertical="top" wrapText="1"/>
    </xf>
  </cellXfs>
  <cellStyles count="14">
    <cellStyle name="Calculation" xfId="3" builtinId="22"/>
    <cellStyle name="Comma" xfId="1" builtinId="3"/>
    <cellStyle name="Comma 2" xfId="13"/>
    <cellStyle name="Comma 3" xfId="11"/>
    <cellStyle name="Hyperlink" xfId="8" builtinId="8"/>
    <cellStyle name="Input" xfId="2" builtinId="20"/>
    <cellStyle name="Normal" xfId="0" builtinId="0"/>
    <cellStyle name="Normal 2" xfId="10"/>
    <cellStyle name="Not Used" xfId="5"/>
    <cellStyle name="Percent" xfId="9" builtinId="5"/>
    <cellStyle name="Percent 2" xfId="12"/>
    <cellStyle name="Row/Col Header" xfId="4"/>
    <cellStyle name="Subtotal Row (Level 1)" xfId="6"/>
    <cellStyle name="Total Row Header" xfId="7"/>
  </cellStyles>
  <dxfs count="89">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rgb="FF00B050"/>
        </patternFill>
      </fill>
    </dxf>
    <dxf>
      <numFmt numFmtId="172" formatCode="0_);\(0\ "/>
    </dxf>
    <dxf>
      <numFmt numFmtId="172" formatCode="0_);\(0\ "/>
    </dxf>
    <dxf>
      <numFmt numFmtId="172" formatCode="0_);\(0\ "/>
    </dxf>
    <dxf>
      <numFmt numFmtId="172" formatCode="0_);\(0\ "/>
    </dxf>
    <dxf>
      <numFmt numFmtId="172" formatCode="0_);\(0\ "/>
    </dxf>
    <dxf>
      <numFmt numFmtId="172" formatCode="0_);\(0\ "/>
    </dxf>
    <dxf>
      <numFmt numFmtId="172" formatCode="0_);\(0\ "/>
    </dxf>
    <dxf>
      <numFmt numFmtId="172" formatCode="0_);\(0\ "/>
    </dxf>
    <dxf>
      <numFmt numFmtId="172" formatCode="0_);\(0\ "/>
    </dxf>
    <dxf>
      <numFmt numFmtId="172" formatCode="0_);\(0\ "/>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numFmt numFmtId="172" formatCode="0_);\(0\ "/>
    </dxf>
    <dxf>
      <numFmt numFmtId="172" formatCode="0_);\(0\ "/>
    </dxf>
    <dxf>
      <numFmt numFmtId="172" formatCode="0_);\(0\ "/>
    </dxf>
    <dxf>
      <numFmt numFmtId="172" formatCode="0_);\(0\ "/>
    </dxf>
    <dxf>
      <numFmt numFmtId="172" formatCode="0_);\(0\ "/>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
      <fill>
        <patternFill>
          <bgColor theme="4" tint="0.79998168889431442"/>
        </patternFill>
      </fill>
    </dxf>
    <dxf>
      <font>
        <color rgb="FF006100"/>
      </font>
      <fill>
        <patternFill>
          <bgColor rgb="FF92D050"/>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258515</xdr:colOff>
      <xdr:row>8</xdr:row>
      <xdr:rowOff>49161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a:srcRect l="5618" t="13810" r="44670" b="64633"/>
        <a:stretch/>
      </xdr:blipFill>
      <xdr:spPr>
        <a:xfrm>
          <a:off x="0" y="0"/>
          <a:ext cx="7199519" cy="16493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WORKING\eForms\Versions\Version%201.7\IA%20Financial%20Reporting%20eForms%20v1.7%20-%20Unprotec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WORKING\Financial%20Regulations\IFRS-17\Financial%20Impact%20Assessment\2022%20FIA\ADNIC\IFRS%2017%20-%202022%20FIA%20ADNIC%20(Submitt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oscarkitasoboka.ext\Downloads\SAICO%20-IA%20Financial%20Reporting%20eForms%20v1.7%20-SEPTEMBER%202022%20-14.11.2022%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over"/>
      <sheetName val="Guidelines"/>
      <sheetName val="Contents"/>
      <sheetName val="INFO-1"/>
      <sheetName val="INFO-2"/>
      <sheetName val="INFO-3"/>
      <sheetName val="INFO-4"/>
      <sheetName val="INFO-5"/>
      <sheetName val="INFO-6"/>
      <sheetName val="INFO-7"/>
      <sheetName val="INFO-8"/>
      <sheetName val="INFO-9"/>
      <sheetName val="FS-1"/>
      <sheetName val="FS-2"/>
      <sheetName val="FS-3"/>
      <sheetName val="FS-4"/>
      <sheetName val="FS-5"/>
      <sheetName val="FS-6"/>
      <sheetName val="FS-7"/>
      <sheetName val="FS-8"/>
      <sheetName val="FS-9"/>
      <sheetName val="FS-10"/>
      <sheetName val="SM-1"/>
      <sheetName val="SM-2 (NL)"/>
      <sheetName val="SM-2 (L)"/>
      <sheetName val="SM-2 (H)"/>
      <sheetName val="SM-3"/>
      <sheetName val="SM-4"/>
      <sheetName val="SM-5"/>
      <sheetName val="SM-6"/>
      <sheetName val="INV-1"/>
      <sheetName val="INV-2"/>
      <sheetName val="INV-3"/>
      <sheetName val="INV-4"/>
      <sheetName val="INV-5"/>
      <sheetName val="INV-6"/>
      <sheetName val="INV-7"/>
      <sheetName val="INV-8"/>
      <sheetName val="PRM-1"/>
      <sheetName val="PRM-2"/>
      <sheetName val="PRM-3"/>
      <sheetName val="PRM-4"/>
      <sheetName val="PRM-5"/>
      <sheetName val="EXP-1"/>
      <sheetName val="EXP-2"/>
      <sheetName val="EXP-3"/>
      <sheetName val="EXP-4"/>
      <sheetName val="EXP-5"/>
      <sheetName val="EXP-6"/>
      <sheetName val="TP-1"/>
      <sheetName val="TP-2"/>
      <sheetName val="TP-3"/>
      <sheetName val="TP-4"/>
      <sheetName val="TP-5"/>
      <sheetName val="TP-6"/>
      <sheetName val="TP-7"/>
      <sheetName val="TP-8"/>
      <sheetName val="TP-9"/>
      <sheetName val="TP-10"/>
      <sheetName val="TP-11"/>
      <sheetName val="TP-12"/>
      <sheetName val="TP-13"/>
      <sheetName val="TP-14"/>
      <sheetName val="TP-15"/>
      <sheetName val="TP-16"/>
      <sheetName val="LT-1"/>
      <sheetName val="LT-2"/>
      <sheetName val="LT-3"/>
      <sheetName val="LT-4"/>
      <sheetName val="LT-5"/>
      <sheetName val="LT-6"/>
      <sheetName val="LT-7"/>
      <sheetName val="LT-8"/>
      <sheetName val="LT-9"/>
      <sheetName val="LT-10"/>
      <sheetName val="LT-11"/>
      <sheetName val="LT-12"/>
      <sheetName val="REINS-1"/>
      <sheetName val="REINS-2"/>
      <sheetName val="REINS-3"/>
      <sheetName val="REINS-4"/>
      <sheetName val="PAY-1"/>
      <sheetName val="PAY-2"/>
      <sheetName val="PAY-3"/>
      <sheetName val="PAY-4"/>
      <sheetName val="RP-1"/>
      <sheetName val="TAKF-1"/>
      <sheetName val="TAKF-2"/>
      <sheetName val="TAKF-3"/>
      <sheetName val="TAKF-4"/>
      <sheetName val="QUAL-1"/>
      <sheetName val="QUAL-2"/>
    </sheetNames>
    <sheetDataSet>
      <sheetData sheetId="0">
        <row r="6">
          <cell r="K6">
            <v>2014</v>
          </cell>
        </row>
        <row r="7">
          <cell r="B7">
            <v>1</v>
          </cell>
          <cell r="C7">
            <v>1</v>
          </cell>
          <cell r="D7" t="str">
            <v>31 March</v>
          </cell>
          <cell r="E7" t="str">
            <v>الربع الأول</v>
          </cell>
          <cell r="F7" t="str">
            <v>31 Mar</v>
          </cell>
          <cell r="G7" t="str">
            <v>الربع الأول</v>
          </cell>
          <cell r="H7" t="str">
            <v>31/3</v>
          </cell>
          <cell r="K7">
            <v>2015</v>
          </cell>
        </row>
        <row r="8">
          <cell r="B8">
            <v>2</v>
          </cell>
          <cell r="C8">
            <v>2</v>
          </cell>
          <cell r="D8" t="str">
            <v>30 June</v>
          </cell>
          <cell r="E8" t="str">
            <v xml:space="preserve">الربع الثاني </v>
          </cell>
          <cell r="F8" t="str">
            <v>30 Jun</v>
          </cell>
          <cell r="G8" t="str">
            <v xml:space="preserve">الربع الثاني </v>
          </cell>
          <cell r="H8" t="str">
            <v>30/6</v>
          </cell>
          <cell r="K8">
            <v>2016</v>
          </cell>
        </row>
        <row r="9">
          <cell r="B9">
            <v>3</v>
          </cell>
          <cell r="C9">
            <v>3</v>
          </cell>
          <cell r="D9" t="str">
            <v>30 September</v>
          </cell>
          <cell r="E9" t="str">
            <v>الربع الثالث</v>
          </cell>
          <cell r="F9" t="str">
            <v>30 Sep</v>
          </cell>
          <cell r="G9" t="str">
            <v>الربع الثالث</v>
          </cell>
          <cell r="H9" t="str">
            <v>30/9</v>
          </cell>
          <cell r="K9">
            <v>2017</v>
          </cell>
        </row>
        <row r="10">
          <cell r="B10">
            <v>4</v>
          </cell>
          <cell r="C10">
            <v>4</v>
          </cell>
          <cell r="D10" t="str">
            <v>31 December</v>
          </cell>
          <cell r="E10" t="str">
            <v>الربع الرابع</v>
          </cell>
          <cell r="F10" t="str">
            <v>31 Dec</v>
          </cell>
          <cell r="G10" t="str">
            <v>الربع الرابع</v>
          </cell>
          <cell r="H10" t="str">
            <v>31/12</v>
          </cell>
          <cell r="K10">
            <v>2018</v>
          </cell>
        </row>
        <row r="11">
          <cell r="K11">
            <v>2019</v>
          </cell>
        </row>
        <row r="12">
          <cell r="K12">
            <v>2020</v>
          </cell>
        </row>
        <row r="13">
          <cell r="K13">
            <v>2021</v>
          </cell>
        </row>
        <row r="14">
          <cell r="A14">
            <v>1</v>
          </cell>
          <cell r="B14" t="str">
            <v>Insurance</v>
          </cell>
          <cell r="C14" t="str">
            <v>شركات التأمين التقليدي</v>
          </cell>
          <cell r="K14">
            <v>2022</v>
          </cell>
        </row>
        <row r="15">
          <cell r="A15">
            <v>2</v>
          </cell>
          <cell r="B15" t="str">
            <v>Takaful</v>
          </cell>
          <cell r="C15" t="str">
            <v>شركات التأمين التكافلي</v>
          </cell>
          <cell r="K15">
            <v>2023</v>
          </cell>
        </row>
        <row r="16">
          <cell r="A16">
            <v>3</v>
          </cell>
          <cell r="B16" t="str">
            <v>Reinsurance</v>
          </cell>
          <cell r="C16" t="str">
            <v xml:space="preserve">شركات إعادة التأمين </v>
          </cell>
          <cell r="K16">
            <v>2024</v>
          </cell>
        </row>
        <row r="17">
          <cell r="A17">
            <v>4</v>
          </cell>
          <cell r="B17" t="str">
            <v>Re-Takaful</v>
          </cell>
          <cell r="C17" t="str">
            <v>شركات إعادة التأمين التكافلي</v>
          </cell>
          <cell r="K17">
            <v>2025</v>
          </cell>
        </row>
        <row r="18">
          <cell r="K18">
            <v>2026</v>
          </cell>
        </row>
        <row r="19">
          <cell r="K19">
            <v>2027</v>
          </cell>
        </row>
        <row r="20">
          <cell r="K20">
            <v>2028</v>
          </cell>
        </row>
        <row r="21">
          <cell r="A21">
            <v>1</v>
          </cell>
          <cell r="B21" t="str">
            <v>UAE Company</v>
          </cell>
          <cell r="C21" t="str">
            <v xml:space="preserve">الشركات الوطنية </v>
          </cell>
          <cell r="K21">
            <v>2029</v>
          </cell>
        </row>
        <row r="22">
          <cell r="A22">
            <v>2</v>
          </cell>
          <cell r="B22" t="str">
            <v>Foreign Branch</v>
          </cell>
          <cell r="C22" t="str">
            <v>الفروع الأجنبية</v>
          </cell>
          <cell r="K22">
            <v>2030</v>
          </cell>
        </row>
        <row r="26">
          <cell r="A26">
            <v>1</v>
          </cell>
          <cell r="B26" t="str">
            <v>English</v>
          </cell>
          <cell r="C26" t="str">
            <v>باللغة الإنجليزية</v>
          </cell>
        </row>
        <row r="27">
          <cell r="A27">
            <v>2</v>
          </cell>
          <cell r="B27" t="str">
            <v>Arabic</v>
          </cell>
          <cell r="C27" t="str">
            <v>باللغة العربية</v>
          </cell>
        </row>
        <row r="31">
          <cell r="A31">
            <v>1</v>
          </cell>
          <cell r="B31" t="str">
            <v>Dirhams</v>
          </cell>
          <cell r="C31" t="str">
            <v>درهم</v>
          </cell>
        </row>
        <row r="32">
          <cell r="A32">
            <v>2</v>
          </cell>
          <cell r="B32" t="str">
            <v>Thousands</v>
          </cell>
          <cell r="C32" t="str">
            <v>آلاف</v>
          </cell>
        </row>
        <row r="33">
          <cell r="A33">
            <v>3</v>
          </cell>
          <cell r="B33" t="str">
            <v>Millions</v>
          </cell>
          <cell r="C33" t="str">
            <v>ملايين</v>
          </cell>
        </row>
        <row r="38">
          <cell r="A38">
            <v>1</v>
          </cell>
          <cell r="B38" t="str">
            <v>Life</v>
          </cell>
          <cell r="C38" t="str">
            <v>تأمين على الحياة</v>
          </cell>
          <cell r="D38" t="str">
            <v>Family Takaful</v>
          </cell>
          <cell r="E38" t="str">
            <v xml:space="preserve">التكافل العائلي </v>
          </cell>
          <cell r="F38" t="str">
            <v>Life</v>
          </cell>
          <cell r="G38" t="str">
            <v>تأمين على الحياة</v>
          </cell>
          <cell r="H38" t="str">
            <v>Family Takaful</v>
          </cell>
          <cell r="I38" t="str">
            <v xml:space="preserve">التكافل العائلي </v>
          </cell>
        </row>
        <row r="39">
          <cell r="A39">
            <v>2</v>
          </cell>
          <cell r="B39" t="str">
            <v>Non-Life</v>
          </cell>
          <cell r="C39" t="str">
            <v>تأمينات عامة</v>
          </cell>
          <cell r="D39" t="str">
            <v>Property &amp; Liability Takaful</v>
          </cell>
          <cell r="E39" t="str">
            <v>التكافل للممتلكات والمسؤوليات</v>
          </cell>
          <cell r="F39" t="str">
            <v>Non-Life</v>
          </cell>
          <cell r="G39" t="str">
            <v>تأمينات عامة</v>
          </cell>
          <cell r="H39" t="str">
            <v>Property &amp; Liability Takaful</v>
          </cell>
          <cell r="I39" t="str">
            <v>التكافل للممتلكات والمسؤوليات</v>
          </cell>
        </row>
        <row r="40">
          <cell r="A40">
            <v>3</v>
          </cell>
          <cell r="B40" t="str">
            <v>Both Life &amp; Non-Life</v>
          </cell>
          <cell r="C40" t="str">
            <v>تأمينات عامة وتأمينات حياة</v>
          </cell>
          <cell r="D40" t="str">
            <v>Property &amp; Liability and Family Takaful</v>
          </cell>
          <cell r="E40" t="str">
            <v>التكافل للممتلكات والمسؤوليات والتكافل العائلي</v>
          </cell>
          <cell r="F40" t="str">
            <v>Both Life &amp; Non-Life</v>
          </cell>
          <cell r="G40" t="str">
            <v>تأمينات عامة وتأمينات حياة</v>
          </cell>
          <cell r="H40" t="str">
            <v>Property &amp; Liability and Family Takaful</v>
          </cell>
          <cell r="I40" t="str">
            <v>التكافل للممتلكات والمسؤوليات والتكافل العائلي</v>
          </cell>
        </row>
        <row r="41">
          <cell r="A41">
            <v>4</v>
          </cell>
          <cell r="B41" t="str">
            <v>Insurance of Persons &amp; Fund Accumulation</v>
          </cell>
          <cell r="C41" t="str">
            <v>تأمين الأشخاص وعمليات تكوين الأموال</v>
          </cell>
          <cell r="D41" t="str">
            <v>Takaful Insurance of Persons</v>
          </cell>
          <cell r="E41" t="str">
            <v>التأمين التكافلي للأشخاص</v>
          </cell>
          <cell r="F41" t="str">
            <v>Insurance of Persons &amp; Fund Accumulation</v>
          </cell>
          <cell r="G41" t="str">
            <v>تأمين الأشخاص وعمليات تكوين الأموال</v>
          </cell>
          <cell r="H41" t="str">
            <v>Takaful Insurance of Persons</v>
          </cell>
          <cell r="I41" t="str">
            <v>التأمين التكافلي للأشخاص</v>
          </cell>
        </row>
        <row r="42">
          <cell r="A42">
            <v>5</v>
          </cell>
          <cell r="B42" t="str">
            <v xml:space="preserve">Property &amp; Liability Insurance </v>
          </cell>
          <cell r="C42" t="str">
            <v>تأمين الممتلكات والمسؤوليات</v>
          </cell>
          <cell r="D42" t="str">
            <v>Property &amp; Liability Takaful Insurance</v>
          </cell>
          <cell r="E42" t="str">
            <v>التأمين التكافلي للممتلكات والمسؤوليات</v>
          </cell>
          <cell r="F42" t="str">
            <v xml:space="preserve">Property &amp; Liability Insurance </v>
          </cell>
          <cell r="G42" t="str">
            <v>تأمين الممتلكات والمسؤوليات</v>
          </cell>
          <cell r="H42" t="str">
            <v>Property &amp; Liability Takaful Insurance</v>
          </cell>
          <cell r="I42" t="str">
            <v>التأمين التكافلي للممتلكات والمسؤوليات</v>
          </cell>
        </row>
        <row r="43">
          <cell r="A43">
            <v>6</v>
          </cell>
          <cell r="B43" t="str">
            <v>Consolidated Results</v>
          </cell>
          <cell r="C43" t="str">
            <v>النتائج المجمعة</v>
          </cell>
          <cell r="D43" t="str">
            <v>Consolidated Results</v>
          </cell>
          <cell r="E43" t="str">
            <v>النتائج المجمعة</v>
          </cell>
          <cell r="F43" t="str">
            <v>Consolidated Results</v>
          </cell>
          <cell r="G43" t="str">
            <v>النتائج المجمعة</v>
          </cell>
          <cell r="H43" t="str">
            <v>Consolidated Results</v>
          </cell>
          <cell r="I43" t="str">
            <v>النتائج المجمعة</v>
          </cell>
        </row>
        <row r="44">
          <cell r="A44">
            <v>7</v>
          </cell>
          <cell r="B44" t="str">
            <v>Shareholders' Fund</v>
          </cell>
          <cell r="C44" t="str">
            <v>حساب المساهمين</v>
          </cell>
          <cell r="D44" t="str">
            <v>Shareholders' Fund</v>
          </cell>
          <cell r="E44" t="str">
            <v>حساب المساهمين</v>
          </cell>
          <cell r="F44" t="str">
            <v>Shareholders' Fund</v>
          </cell>
          <cell r="G44" t="str">
            <v>حساب المساهمين</v>
          </cell>
          <cell r="H44" t="str">
            <v>Shareholders' Fund</v>
          </cell>
          <cell r="I44" t="str">
            <v>حساب المساهمين</v>
          </cell>
        </row>
        <row r="45">
          <cell r="A45">
            <v>8</v>
          </cell>
          <cell r="B45" t="str">
            <v>Health Insurance</v>
          </cell>
          <cell r="C45" t="str">
            <v>تأمين صحي</v>
          </cell>
          <cell r="D45" t="str">
            <v>Health Insurance</v>
          </cell>
          <cell r="E45" t="str">
            <v>تأمين صحي</v>
          </cell>
          <cell r="F45" t="str">
            <v>Health Insurance</v>
          </cell>
          <cell r="G45" t="str">
            <v>تأمين صحي</v>
          </cell>
          <cell r="H45" t="str">
            <v>Health Insurance</v>
          </cell>
          <cell r="I45" t="str">
            <v>تأمين صحي</v>
          </cell>
        </row>
        <row r="46">
          <cell r="A46">
            <v>9</v>
          </cell>
        </row>
        <row r="50">
          <cell r="A50">
            <v>1</v>
          </cell>
          <cell r="B50" t="str">
            <v>Personal Fire &amp; Allied Lines</v>
          </cell>
          <cell r="C50" t="str">
            <v>تأمين الحريق المباع للأشخاص والتأمينات المرتبطة</v>
          </cell>
          <cell r="D50" t="str">
            <v>Personal Fire &amp; Allied Lines</v>
          </cell>
          <cell r="E50" t="str">
            <v>تأمين الحريق المباع للأشخاص والتأمينات المرتبطة</v>
          </cell>
          <cell r="F50" t="str">
            <v>Personal Fire &amp; Allied Lines</v>
          </cell>
          <cell r="G50" t="str">
            <v>تأمين الحريق المباع للأشخاص والتأمينات المرتبطة</v>
          </cell>
          <cell r="H50" t="str">
            <v>Personal Fire &amp; Allied Lines</v>
          </cell>
          <cell r="I50" t="str">
            <v>تأمين الحريق المباع للأشخاص والتأمينات المرتبطة</v>
          </cell>
        </row>
        <row r="51">
          <cell r="A51">
            <v>2</v>
          </cell>
          <cell r="B51" t="str">
            <v>Commercial Fire &amp; Allied Lines</v>
          </cell>
          <cell r="C51" t="str">
            <v>تأمين الحريق المباع للشركات والتأمينات المرتبطة</v>
          </cell>
          <cell r="D51" t="str">
            <v>Commercial Fire &amp; Allied Lines</v>
          </cell>
          <cell r="E51" t="str">
            <v>تأمين الحريق المباع للشركات والتأمينات المرتبطة</v>
          </cell>
          <cell r="F51" t="str">
            <v>Commercial Fire &amp; Allied Lines</v>
          </cell>
          <cell r="G51" t="str">
            <v>تأمين الحريق المباع للشركات والتأمينات المرتبطة</v>
          </cell>
          <cell r="H51" t="str">
            <v>Commercial Fire &amp; Allied Lines</v>
          </cell>
          <cell r="I51" t="str">
            <v>تأمين الحريق المباع للشركات والتأمينات المرتبطة</v>
          </cell>
        </row>
        <row r="52">
          <cell r="A52">
            <v>3</v>
          </cell>
          <cell r="B52" t="str">
            <v>Marine Insurance - Cargo</v>
          </cell>
          <cell r="C52" t="str">
            <v>التأمين على اجسام السفن</v>
          </cell>
          <cell r="D52" t="str">
            <v>Marine Insurance - Cargo</v>
          </cell>
          <cell r="E52" t="str">
            <v>التأمين على اجسام السفن</v>
          </cell>
          <cell r="F52" t="str">
            <v>Marine Insurance - Cargo</v>
          </cell>
          <cell r="G52" t="str">
            <v>التأمين على اجسام السفن</v>
          </cell>
          <cell r="H52" t="str">
            <v>Marine Insurance - Cargo</v>
          </cell>
          <cell r="I52" t="str">
            <v>التأمين على اجسام السفن</v>
          </cell>
        </row>
        <row r="53">
          <cell r="A53">
            <v>4</v>
          </cell>
          <cell r="B53" t="str">
            <v>Aviation &amp; Aerospace</v>
          </cell>
          <cell r="C53" t="str">
            <v>تأمين الطيران وسفن الفضاء</v>
          </cell>
          <cell r="D53" t="str">
            <v>Aviation &amp; Aerospace</v>
          </cell>
          <cell r="E53" t="str">
            <v>تأمين الطيران وسفن الفضاء</v>
          </cell>
          <cell r="F53" t="str">
            <v>Aviation &amp; Aerospace</v>
          </cell>
          <cell r="G53" t="str">
            <v>تأمين الطيران وسفن الفضاء</v>
          </cell>
          <cell r="H53" t="str">
            <v>Aviation &amp; Aerospace</v>
          </cell>
          <cell r="I53" t="str">
            <v>تأمين الطيران وسفن الفضاء</v>
          </cell>
        </row>
        <row r="54">
          <cell r="A54">
            <v>5</v>
          </cell>
          <cell r="B54" t="str">
            <v>Personal Motor - Comprehensive</v>
          </cell>
          <cell r="C54" t="str">
            <v>تأمين السيارات الشامل - المباع للأشخاص</v>
          </cell>
          <cell r="D54" t="str">
            <v>Personal Motor - Comprehensive</v>
          </cell>
          <cell r="E54" t="str">
            <v>تأمين السيارات الشامل - المباع للأشخاص</v>
          </cell>
          <cell r="F54" t="str">
            <v>Personal Motor - Comprehensive</v>
          </cell>
          <cell r="G54" t="str">
            <v>تأمين السيارات الشامل - المباع للأشخاص</v>
          </cell>
          <cell r="H54" t="str">
            <v>Personal Motor - Comprehensive</v>
          </cell>
          <cell r="I54" t="str">
            <v>تأمين السيارات الشامل - المباع للأشخاص</v>
          </cell>
        </row>
        <row r="55">
          <cell r="A55">
            <v>6</v>
          </cell>
          <cell r="B55" t="str">
            <v>Personal Motor - Third Party Liability</v>
          </cell>
          <cell r="C55" t="str">
            <v>تأمين السيارات المسؤولية المدنية - المباع للأشخاص</v>
          </cell>
          <cell r="D55" t="str">
            <v>Personal Motor - Third Party Liability</v>
          </cell>
          <cell r="E55" t="str">
            <v>تأمين السيارات المسؤولية المدنية - المباع للأشخاص</v>
          </cell>
          <cell r="F55" t="str">
            <v>Personal Motor - Third Party Liability</v>
          </cell>
          <cell r="G55" t="str">
            <v>تأمين السيارات المسؤولية المدنية - المباع للأشخاص</v>
          </cell>
          <cell r="H55" t="str">
            <v>Personal Motor - Third Party Liability</v>
          </cell>
          <cell r="I55" t="str">
            <v>تأمين السيارات المسؤولية المدنية - المباع للأشخاص</v>
          </cell>
        </row>
        <row r="56">
          <cell r="A56">
            <v>7</v>
          </cell>
          <cell r="B56" t="str">
            <v>Commercial Motor</v>
          </cell>
          <cell r="C56" t="str">
            <v>تأمين السيارات المباع للشركات</v>
          </cell>
          <cell r="D56" t="str">
            <v>Commercial Motor</v>
          </cell>
          <cell r="E56" t="str">
            <v>تأمين السيارات المباع للشركات</v>
          </cell>
          <cell r="F56" t="str">
            <v>Commercial Motor</v>
          </cell>
          <cell r="G56" t="str">
            <v>تأمين السيارات المباع للشركات</v>
          </cell>
          <cell r="H56" t="str">
            <v>Commercial Motor</v>
          </cell>
          <cell r="I56" t="str">
            <v>تأمين السيارات المباع للشركات</v>
          </cell>
        </row>
        <row r="57">
          <cell r="A57">
            <v>8</v>
          </cell>
          <cell r="B57" t="str">
            <v>Other Transportation</v>
          </cell>
          <cell r="C57" t="str">
            <v>تأمين المركبات الأخرى</v>
          </cell>
          <cell r="D57" t="str">
            <v>Other Transportation</v>
          </cell>
          <cell r="E57" t="str">
            <v>تأمين المركبات الأخرى</v>
          </cell>
          <cell r="F57" t="str">
            <v>Other Transportation</v>
          </cell>
          <cell r="G57" t="str">
            <v>تأمين المركبات الأخرى</v>
          </cell>
          <cell r="H57" t="str">
            <v>Other Transportation</v>
          </cell>
          <cell r="I57" t="str">
            <v>تأمين المركبات الأخرى</v>
          </cell>
        </row>
        <row r="58">
          <cell r="A58">
            <v>9</v>
          </cell>
          <cell r="B58" t="str">
            <v>Engineering &amp; Construction</v>
          </cell>
          <cell r="C58" t="str">
            <v xml:space="preserve">التأمين الهندسي والانشاءات </v>
          </cell>
          <cell r="D58" t="str">
            <v>Engineering &amp; Construction</v>
          </cell>
          <cell r="E58" t="str">
            <v xml:space="preserve">التأمين الهندسي والانشاءات </v>
          </cell>
          <cell r="F58" t="str">
            <v>Engineering &amp; Construction</v>
          </cell>
          <cell r="G58" t="str">
            <v xml:space="preserve">التأمين الهندسي والانشاءات </v>
          </cell>
          <cell r="H58" t="str">
            <v>Engineering &amp; Construction</v>
          </cell>
          <cell r="I58" t="str">
            <v xml:space="preserve">التأمين الهندسي والانشاءات </v>
          </cell>
        </row>
        <row r="59">
          <cell r="A59">
            <v>10</v>
          </cell>
          <cell r="B59" t="str">
            <v>Energy Industry</v>
          </cell>
          <cell r="C59" t="str">
            <v xml:space="preserve">تأمين الطاقة </v>
          </cell>
          <cell r="D59" t="str">
            <v>Energy Industry</v>
          </cell>
          <cell r="E59" t="str">
            <v xml:space="preserve">تأمين الطاقة </v>
          </cell>
          <cell r="F59" t="str">
            <v>Energy Industry</v>
          </cell>
          <cell r="G59" t="str">
            <v xml:space="preserve">تأمين الطاقة </v>
          </cell>
          <cell r="H59" t="str">
            <v>Energy Industry</v>
          </cell>
          <cell r="I59" t="str">
            <v xml:space="preserve">تأمين الطاقة </v>
          </cell>
        </row>
        <row r="60">
          <cell r="A60">
            <v>11</v>
          </cell>
          <cell r="B60" t="str">
            <v>Professional Indemnity</v>
          </cell>
          <cell r="C60" t="str">
            <v xml:space="preserve">المسؤولية المهنية </v>
          </cell>
          <cell r="D60" t="str">
            <v>Professional Indemnity</v>
          </cell>
          <cell r="E60" t="str">
            <v xml:space="preserve">المسؤولية المهنية </v>
          </cell>
          <cell r="F60" t="str">
            <v>Professional Indemnity</v>
          </cell>
          <cell r="G60" t="str">
            <v xml:space="preserve">المسؤولية المهنية </v>
          </cell>
          <cell r="H60" t="str">
            <v>Professional Indemnity</v>
          </cell>
          <cell r="I60" t="str">
            <v xml:space="preserve">المسؤولية المهنية </v>
          </cell>
        </row>
        <row r="61">
          <cell r="A61">
            <v>12</v>
          </cell>
          <cell r="B61" t="str">
            <v>Workers' Compensation</v>
          </cell>
          <cell r="C61" t="str">
            <v>تأمين تعويضات العمال</v>
          </cell>
          <cell r="D61" t="str">
            <v>Workers' Compensation</v>
          </cell>
          <cell r="E61" t="str">
            <v>تأمين تعويضات العمال</v>
          </cell>
          <cell r="F61" t="str">
            <v>Workers' Compensation</v>
          </cell>
          <cell r="G61" t="str">
            <v>تأمين تعويضات العمال</v>
          </cell>
          <cell r="H61" t="str">
            <v>Workers' Compensation</v>
          </cell>
          <cell r="I61" t="str">
            <v>تأمين تعويضات العمال</v>
          </cell>
        </row>
        <row r="62">
          <cell r="A62">
            <v>13</v>
          </cell>
          <cell r="B62" t="str">
            <v>Agriculture</v>
          </cell>
          <cell r="C62" t="str">
            <v>التأمين الزراعي</v>
          </cell>
          <cell r="D62" t="str">
            <v>Agriculture</v>
          </cell>
          <cell r="E62" t="str">
            <v>التأمين الزراعي</v>
          </cell>
          <cell r="F62" t="str">
            <v>Agriculture</v>
          </cell>
          <cell r="G62" t="str">
            <v>التأمين الزراعي</v>
          </cell>
          <cell r="H62" t="str">
            <v>Agriculture</v>
          </cell>
          <cell r="I62" t="str">
            <v>التأمين الزراعي</v>
          </cell>
        </row>
        <row r="63">
          <cell r="A63">
            <v>14</v>
          </cell>
          <cell r="B63" t="str">
            <v>Miscellaneous</v>
          </cell>
          <cell r="C63" t="str">
            <v>التأمينات الأخرى</v>
          </cell>
          <cell r="D63" t="str">
            <v>Miscellaneous</v>
          </cell>
          <cell r="E63" t="str">
            <v>التأمينات الأخرى</v>
          </cell>
          <cell r="F63" t="str">
            <v>Miscellaneous</v>
          </cell>
          <cell r="G63" t="str">
            <v>التأمينات الأخرى</v>
          </cell>
          <cell r="H63" t="str">
            <v>Miscellaneous</v>
          </cell>
          <cell r="I63" t="str">
            <v>التأمينات الأخرى</v>
          </cell>
        </row>
        <row r="64">
          <cell r="A64">
            <v>15</v>
          </cell>
          <cell r="B64" t="str">
            <v>Health Insurance - Individual</v>
          </cell>
          <cell r="C64" t="str">
            <v>التأمين الصحي الفردي</v>
          </cell>
          <cell r="D64" t="str">
            <v>Health Insurance - Individual</v>
          </cell>
          <cell r="E64" t="str">
            <v>التأمين الصحي الفردي</v>
          </cell>
          <cell r="F64" t="str">
            <v>Health Insurance - Individual</v>
          </cell>
          <cell r="G64" t="str">
            <v>التأمين الصحي الفردي</v>
          </cell>
          <cell r="H64" t="str">
            <v>Health Insurance - Individual</v>
          </cell>
          <cell r="I64" t="str">
            <v>التأمين الصحي الفردي</v>
          </cell>
        </row>
        <row r="65">
          <cell r="A65">
            <v>16</v>
          </cell>
          <cell r="B65" t="str">
            <v>Health Insurance - Group</v>
          </cell>
          <cell r="C65" t="str">
            <v>التأمين الصحي الجماعي</v>
          </cell>
          <cell r="D65" t="str">
            <v>Health Insurance - Group</v>
          </cell>
          <cell r="E65" t="str">
            <v>التأمين الصحي الجماعي</v>
          </cell>
          <cell r="F65" t="str">
            <v>Health Insurance - Group</v>
          </cell>
          <cell r="G65" t="str">
            <v>التأمين الصحي الجماعي</v>
          </cell>
          <cell r="H65" t="str">
            <v>Health Insurance - Group</v>
          </cell>
          <cell r="I65" t="str">
            <v>التأمين الصحي الجماعي</v>
          </cell>
        </row>
        <row r="66">
          <cell r="A66">
            <v>17</v>
          </cell>
          <cell r="B66" t="str">
            <v>Personal Accident Insurance</v>
          </cell>
          <cell r="C66" t="str">
            <v xml:space="preserve">تأمين الحوادث الشخصية </v>
          </cell>
          <cell r="D66" t="str">
            <v>Personal Accident Insurance</v>
          </cell>
          <cell r="E66" t="str">
            <v xml:space="preserve">تأمين الحوادث الشخصية </v>
          </cell>
          <cell r="F66" t="str">
            <v>Personal Accident Insurance</v>
          </cell>
          <cell r="G66" t="str">
            <v xml:space="preserve">تأمين الحوادث الشخصية </v>
          </cell>
          <cell r="H66" t="str">
            <v>Personal Accident Insurance</v>
          </cell>
          <cell r="I66" t="str">
            <v xml:space="preserve">تأمين الحوادث الشخصية </v>
          </cell>
        </row>
        <row r="67">
          <cell r="A67">
            <v>18</v>
          </cell>
          <cell r="B67" t="str">
            <v>Non-Proportional Reinsurance - Property</v>
          </cell>
          <cell r="C67" t="str">
            <v>إعادة تأمين غير نسبية -ممتلكات</v>
          </cell>
          <cell r="D67" t="str">
            <v>Non-Proportional Re-Takaful - Property</v>
          </cell>
          <cell r="E67" t="str">
            <v>إعادة تكافل غير نسبية -ممتلكات</v>
          </cell>
          <cell r="F67" t="str">
            <v>Non-Proportional Reinsurance - Property</v>
          </cell>
          <cell r="G67" t="str">
            <v>إعادة تأمين غير نسبية -ممتلكات</v>
          </cell>
          <cell r="H67" t="str">
            <v>Non-Proportional Re-Takaful - Property</v>
          </cell>
          <cell r="I67" t="str">
            <v>إعادة تكافل غير نسبية -ممتلكات</v>
          </cell>
        </row>
        <row r="68">
          <cell r="A68">
            <v>19</v>
          </cell>
          <cell r="B68" t="str">
            <v>Non-Proportional Reinsurance - Liability</v>
          </cell>
          <cell r="C68" t="str">
            <v>إعادة تأمين غير نسبية -مسؤوليات</v>
          </cell>
          <cell r="D68" t="str">
            <v>Non-Proportional Re-Takaful - Liability</v>
          </cell>
          <cell r="E68" t="str">
            <v>إعادة تكافل غير نسبية -مسؤوليات</v>
          </cell>
          <cell r="F68" t="str">
            <v>Non-Proportional Reinsurance - Liability</v>
          </cell>
          <cell r="G68" t="str">
            <v>إعادة تأمين غير نسبية -مسؤوليات</v>
          </cell>
          <cell r="H68" t="str">
            <v>Non-Proportional Re-Takaful - Liability</v>
          </cell>
          <cell r="I68" t="str">
            <v>إعادة تكافل غير نسبية -مسؤوليات</v>
          </cell>
        </row>
        <row r="69">
          <cell r="A69">
            <v>20</v>
          </cell>
          <cell r="B69" t="str">
            <v>Non-Proportional Reinsurance - Health</v>
          </cell>
          <cell r="C69" t="str">
            <v>إعادة تأمين غير نسبية -صحي</v>
          </cell>
          <cell r="D69" t="str">
            <v>Non-Proportional Re-Takaful - Health</v>
          </cell>
          <cell r="E69" t="str">
            <v>إعادة تكافل غير نسبية -صحي</v>
          </cell>
          <cell r="F69" t="str">
            <v>Non-Proportional Reinsurance - Health</v>
          </cell>
          <cell r="G69" t="str">
            <v>إعادة تأمين غير نسبية -صحي</v>
          </cell>
          <cell r="H69" t="str">
            <v>Non-Proportional Re-Takaful - Health</v>
          </cell>
          <cell r="I69" t="str">
            <v>إعادة تكافل غير نسبية -صحي</v>
          </cell>
        </row>
        <row r="70">
          <cell r="A70">
            <v>21</v>
          </cell>
          <cell r="B70" t="str">
            <v>Non-Proportional Reinsurance - Life</v>
          </cell>
          <cell r="C70" t="str">
            <v xml:space="preserve">إعادة تأمين غير نسبية -حياة </v>
          </cell>
          <cell r="D70" t="str">
            <v>Non-Proportional Re-Takaful - Family</v>
          </cell>
          <cell r="E70" t="str">
            <v>إعادة تكافل غير نسبية -تأمين عائلي</v>
          </cell>
          <cell r="F70" t="str">
            <v>Non-Proportional Reinsurance - Life</v>
          </cell>
          <cell r="G70" t="str">
            <v xml:space="preserve">إعادة تأمين غير نسبية -حياة </v>
          </cell>
          <cell r="H70" t="str">
            <v>Non-Proportional Re-Takaful - Family</v>
          </cell>
          <cell r="I70" t="str">
            <v>إعادة تكافل غير نسبية -تأمين عائلي</v>
          </cell>
        </row>
        <row r="71">
          <cell r="A71">
            <v>22</v>
          </cell>
          <cell r="B71" t="str">
            <v>Group Life - Up to 1 Year</v>
          </cell>
          <cell r="C71" t="str">
            <v xml:space="preserve">تأمين حياة جماعي - لا يزيد عن سنة </v>
          </cell>
          <cell r="D71" t="str">
            <v>Group Family - Up to 1 Year</v>
          </cell>
          <cell r="E71" t="str">
            <v xml:space="preserve">تأمين عائلي جماعي - لا يزيد عن سنة </v>
          </cell>
          <cell r="F71" t="str">
            <v>Group Life - Up to 1 Year</v>
          </cell>
          <cell r="G71" t="str">
            <v xml:space="preserve">تأمين حياة جماعي - لا يزيد عن سنة </v>
          </cell>
          <cell r="H71" t="str">
            <v>Group Family - Up to 1 Year</v>
          </cell>
          <cell r="I71" t="str">
            <v xml:space="preserve">تأمين عائلي جماعي - لا يزيد عن سنة </v>
          </cell>
        </row>
        <row r="72">
          <cell r="A72">
            <v>23</v>
          </cell>
          <cell r="B72" t="str">
            <v>Group Life - Over 1 Year</v>
          </cell>
          <cell r="C72" t="str">
            <v xml:space="preserve">تأمين حياة جماعي - يزيد عن سنة </v>
          </cell>
          <cell r="D72" t="str">
            <v>Group Family - Over 1 Year</v>
          </cell>
          <cell r="E72" t="str">
            <v xml:space="preserve">تأمين عائلي جماعي - يزيد عن سنة </v>
          </cell>
          <cell r="F72" t="str">
            <v>Group Life - Over 1 Year</v>
          </cell>
          <cell r="G72" t="str">
            <v xml:space="preserve">تأمين حياة جماعي - يزيد عن سنة </v>
          </cell>
          <cell r="H72" t="str">
            <v>Group Family - Over 1 Year</v>
          </cell>
          <cell r="I72" t="str">
            <v xml:space="preserve">تأمين عائلي جماعي - يزيد عن سنة </v>
          </cell>
        </row>
        <row r="73">
          <cell r="A73">
            <v>24</v>
          </cell>
          <cell r="B73" t="str">
            <v>Group Credit Life - Up to 1 Year</v>
          </cell>
          <cell r="C73" t="str">
            <v xml:space="preserve">تأمين إئتمان حياة جماعي - لا يزيد عن سنة </v>
          </cell>
          <cell r="D73" t="str">
            <v>Group Credit Family - Up to 1 Year</v>
          </cell>
          <cell r="E73" t="str">
            <v xml:space="preserve">تأمين إئتمان عائلي جماعي - لا يزيد عن سنة </v>
          </cell>
          <cell r="F73" t="str">
            <v>Group Credit Life - Up to 1 Year</v>
          </cell>
          <cell r="G73" t="str">
            <v xml:space="preserve">تأمين إئتمان حياة جماعي - لا يزيد عن سنة </v>
          </cell>
          <cell r="H73" t="str">
            <v>Group Credit Family - Up to 1 Year</v>
          </cell>
          <cell r="I73" t="str">
            <v xml:space="preserve">تأمين إئتمان عائلي جماعي - لا يزيد عن سنة </v>
          </cell>
        </row>
        <row r="74">
          <cell r="A74">
            <v>25</v>
          </cell>
          <cell r="B74" t="str">
            <v>Group Credit Life - Over 1 Year</v>
          </cell>
          <cell r="C74" t="str">
            <v xml:space="preserve">تأمين إئتمان حياة جماعي - يزيد عن سنة </v>
          </cell>
          <cell r="D74" t="str">
            <v>Group Credit Family - Over 1 Year</v>
          </cell>
          <cell r="E74" t="str">
            <v xml:space="preserve">تأمين إئتمان عائلي جماعي - يزيد عن سنة </v>
          </cell>
          <cell r="F74" t="str">
            <v>Group Credit Life - Over 1 Year</v>
          </cell>
          <cell r="G74" t="str">
            <v xml:space="preserve">تأمين إئتمان حياة جماعي - يزيد عن سنة </v>
          </cell>
          <cell r="H74" t="str">
            <v>Group Credit Family - Over 1 Year</v>
          </cell>
          <cell r="I74" t="str">
            <v xml:space="preserve">تأمين إئتمان عائلي جماعي - يزيد عن سنة </v>
          </cell>
        </row>
        <row r="75">
          <cell r="A75">
            <v>26</v>
          </cell>
          <cell r="B75" t="str">
            <v>Individual Life - Non-Participating</v>
          </cell>
          <cell r="C75" t="str">
            <v>تأمين حياة فردي - غير مشارك بالعوائد</v>
          </cell>
          <cell r="D75" t="str">
            <v>Individual Family - Non-Participating</v>
          </cell>
          <cell r="E75" t="str">
            <v>تأمين عائلي فردي - غير مشارك بالعوائد</v>
          </cell>
          <cell r="F75" t="str">
            <v>Individual Life - Non-Participating</v>
          </cell>
          <cell r="G75" t="str">
            <v>تأمين حياة فردي - غير مشارك بالعوائد</v>
          </cell>
          <cell r="H75" t="str">
            <v>Individual Family - Non-Participating</v>
          </cell>
          <cell r="I75" t="str">
            <v>تأمين عائلي فردي - غير مشارك بالعوائد</v>
          </cell>
        </row>
        <row r="76">
          <cell r="A76">
            <v>27</v>
          </cell>
          <cell r="B76" t="str">
            <v>Individual Life - Participating Without Guaranteed Return</v>
          </cell>
          <cell r="C76" t="str">
            <v xml:space="preserve"> تأمين حياة فردي - مشارك غير مضمون العوائد</v>
          </cell>
          <cell r="D76" t="str">
            <v>Individual Family - Participating Without Guaranteed Return</v>
          </cell>
          <cell r="E76" t="str">
            <v xml:space="preserve"> تأمين عائلي فردي - مشارك غير مضمون العوائد</v>
          </cell>
          <cell r="F76" t="str">
            <v>Individual Life - Participating Without Guaranteed Return</v>
          </cell>
          <cell r="G76" t="str">
            <v xml:space="preserve"> تأمين حياة فردي - مشارك غير مضمون العوائد</v>
          </cell>
          <cell r="H76" t="str">
            <v>Individual Family - Participating Without Guaranteed Return</v>
          </cell>
          <cell r="I76" t="str">
            <v xml:space="preserve"> تأمين عائلي فردي - مشارك غير مضمون العوائد</v>
          </cell>
        </row>
        <row r="77">
          <cell r="A77">
            <v>28</v>
          </cell>
          <cell r="B77" t="str">
            <v>Individual Life - Participating With Guaranteed Return</v>
          </cell>
          <cell r="C77" t="str">
            <v xml:space="preserve"> تأمين حياة فردي - مشارك مضمون العوائد</v>
          </cell>
          <cell r="D77" t="str">
            <v>Individual Family - Participating With Guaranteed Return</v>
          </cell>
          <cell r="E77" t="str">
            <v xml:space="preserve"> تأمين عائلي فردي - مشارك مضمون العوائد</v>
          </cell>
          <cell r="F77" t="str">
            <v>Individual Life - Participating With Guaranteed Return</v>
          </cell>
          <cell r="G77" t="str">
            <v xml:space="preserve"> تأمين حياة فردي - مشارك مضمون العوائد</v>
          </cell>
          <cell r="H77" t="str">
            <v>Individual Family - Participating With Guaranteed Return</v>
          </cell>
          <cell r="I77" t="str">
            <v xml:space="preserve"> تأمين عائلي فردي - مشارك مضمون العوائد</v>
          </cell>
        </row>
        <row r="78">
          <cell r="A78">
            <v>29</v>
          </cell>
          <cell r="B78" t="str">
            <v>Individual Unit-Linked Life - Without Guarantees</v>
          </cell>
          <cell r="C78" t="str">
            <v xml:space="preserve">تأمين حياة فردي مرتبط بالوحدات - غير مضمون </v>
          </cell>
          <cell r="D78" t="str">
            <v>Individual Unit-Linked Family - Without Guarantees</v>
          </cell>
          <cell r="E78" t="str">
            <v>تأمين عائلي فردي مرتبط بالوحدات - غير مضمون</v>
          </cell>
          <cell r="F78" t="str">
            <v>Individual Unit-Linked Life - Without Guarantees</v>
          </cell>
          <cell r="G78" t="str">
            <v xml:space="preserve">تأمين حياة فردي مرتبط بالوحدات - غير مضمون </v>
          </cell>
          <cell r="H78" t="str">
            <v>Individual Unit-Linked Family - Without Guarantees</v>
          </cell>
          <cell r="I78" t="str">
            <v>تأمين عائلي فردي مرتبط بالوحدات - غير مضمون</v>
          </cell>
        </row>
        <row r="79">
          <cell r="A79">
            <v>30</v>
          </cell>
          <cell r="B79" t="str">
            <v>Individual Unit-Linked Life - With Guarantees</v>
          </cell>
          <cell r="C79" t="str">
            <v xml:space="preserve">تأمين حياة فردي مرتبط بالوحدات - مضمون </v>
          </cell>
          <cell r="D79" t="str">
            <v>Individual Unit-Linked Family - With Guarantees</v>
          </cell>
          <cell r="E79" t="str">
            <v>تأمين عائلي فردي مرتبط بالوحدات - مضمون</v>
          </cell>
          <cell r="F79" t="str">
            <v>Individual Unit-Linked Life - With Guarantees</v>
          </cell>
          <cell r="G79" t="str">
            <v xml:space="preserve">تأمين حياة فردي مرتبط بالوحدات - مضمون </v>
          </cell>
          <cell r="H79" t="str">
            <v>Individual Unit-Linked Family - With Guarantees</v>
          </cell>
          <cell r="I79" t="str">
            <v>تأمين عائلي فردي مرتبط بالوحدات - مضمون</v>
          </cell>
        </row>
        <row r="80">
          <cell r="A80">
            <v>31</v>
          </cell>
          <cell r="B80" t="str">
            <v>Annuities and Pensions</v>
          </cell>
          <cell r="C80" t="str">
            <v xml:space="preserve">التقاعد والشيخوخة </v>
          </cell>
          <cell r="D80" t="str">
            <v>Annuities and Pensions</v>
          </cell>
          <cell r="E80" t="str">
            <v xml:space="preserve">التقاعد والشيخوخة </v>
          </cell>
          <cell r="F80" t="str">
            <v>Annuities and Pensions</v>
          </cell>
          <cell r="G80" t="str">
            <v xml:space="preserve">التقاعد والشيخوخة </v>
          </cell>
          <cell r="H80" t="str">
            <v>Annuities and Pensions</v>
          </cell>
          <cell r="I80" t="str">
            <v xml:space="preserve">التقاعد والشيخوخة </v>
          </cell>
        </row>
        <row r="81">
          <cell r="A81">
            <v>32</v>
          </cell>
          <cell r="B81" t="str">
            <v>Fund Accumulation</v>
          </cell>
          <cell r="C81" t="str">
            <v>عمليات تكوين الأموال</v>
          </cell>
          <cell r="D81" t="str">
            <v>Savings</v>
          </cell>
          <cell r="E81" t="str">
            <v>ادخارات</v>
          </cell>
          <cell r="F81" t="str">
            <v>Fund Accumulation</v>
          </cell>
          <cell r="G81" t="str">
            <v>عمليات تكوين الأموال</v>
          </cell>
          <cell r="H81" t="str">
            <v>Savings</v>
          </cell>
          <cell r="I81" t="str">
            <v>ادخارات</v>
          </cell>
        </row>
        <row r="82">
          <cell r="A82">
            <v>33</v>
          </cell>
          <cell r="B82" t="str">
            <v>All Types of Business Combined</v>
          </cell>
          <cell r="C82" t="str">
            <v>مجموع كافة فروع التأمين</v>
          </cell>
          <cell r="D82" t="str">
            <v>All Types of Business Combined</v>
          </cell>
          <cell r="E82" t="str">
            <v>مجموع كافة فروع التأمين</v>
          </cell>
          <cell r="F82" t="str">
            <v>All Types of Business Combined</v>
          </cell>
          <cell r="G82" t="str">
            <v>مجموع كافة فروع التأمين</v>
          </cell>
          <cell r="H82" t="str">
            <v>All Types of Business Combined</v>
          </cell>
          <cell r="I82" t="str">
            <v>مجموع كافة فروع التأمين</v>
          </cell>
        </row>
        <row r="83">
          <cell r="A83">
            <v>34</v>
          </cell>
          <cell r="B83" t="str">
            <v>Marine Insurance - Hull</v>
          </cell>
          <cell r="C83" t="str">
            <v>التأمين نقل البضائع البحري</v>
          </cell>
          <cell r="D83" t="str">
            <v>Marine Insurance - Hull</v>
          </cell>
          <cell r="E83" t="str">
            <v>التأمين نقل البضائع البحري</v>
          </cell>
          <cell r="F83" t="str">
            <v>Marine Insurance - Hull</v>
          </cell>
          <cell r="G83" t="str">
            <v>التأمين نقل البضائع البحري</v>
          </cell>
          <cell r="H83" t="str">
            <v>Marine Insurance - Hull</v>
          </cell>
          <cell r="I83" t="str">
            <v>التأمين نقل البضائع البحري</v>
          </cell>
        </row>
        <row r="84">
          <cell r="A84">
            <v>35</v>
          </cell>
          <cell r="B84" t="str">
            <v>Group Policies - Over 1 Year</v>
          </cell>
          <cell r="C84" t="str">
            <v xml:space="preserve">تأمين جماعي - يزيد عن سنة </v>
          </cell>
          <cell r="D84" t="str">
            <v>Group Policies - Over 1 Year</v>
          </cell>
          <cell r="E84" t="str">
            <v xml:space="preserve">تأمين جماعي - يزيد عن سنة </v>
          </cell>
          <cell r="F84" t="str">
            <v>Group Policies - Over 1 Year</v>
          </cell>
          <cell r="G84" t="str">
            <v xml:space="preserve">تأمين جماعي - يزيد عن سنة </v>
          </cell>
          <cell r="H84" t="str">
            <v>Group Policies - Over 1 Year</v>
          </cell>
          <cell r="I84" t="str">
            <v xml:space="preserve">تأمين جماعي - يزيد عن سنة </v>
          </cell>
        </row>
        <row r="85">
          <cell r="A85">
            <v>36</v>
          </cell>
          <cell r="B85" t="str">
            <v>Group Policies - Up to 1 Year</v>
          </cell>
          <cell r="C85" t="str">
            <v xml:space="preserve">تأمين جماعي - لا يزيد عن سنة </v>
          </cell>
          <cell r="D85" t="str">
            <v>Group Policies - Up to 1 Year</v>
          </cell>
          <cell r="E85" t="str">
            <v xml:space="preserve">تأمين جماعي - لا يزيد عن سنة </v>
          </cell>
          <cell r="F85" t="str">
            <v>Group Policies - Up to 1 Year</v>
          </cell>
          <cell r="G85" t="str">
            <v xml:space="preserve">تأمين جماعي - لا يزيد عن سنة </v>
          </cell>
          <cell r="H85" t="str">
            <v>Group Policies - Up to 1 Year</v>
          </cell>
          <cell r="I85" t="str">
            <v xml:space="preserve">تأمين جماعي - لا يزيد عن سنة </v>
          </cell>
        </row>
        <row r="86">
          <cell r="A86">
            <v>37</v>
          </cell>
        </row>
        <row r="87">
          <cell r="A87">
            <v>38</v>
          </cell>
        </row>
        <row r="91">
          <cell r="A91">
            <v>1</v>
          </cell>
          <cell r="B91" t="str">
            <v>Net of Reinsurance (Gross less Ceded)</v>
          </cell>
          <cell r="C91" t="str">
            <v>الصافي (الإجمالي بعد طرح حصة معيد التأمين)</v>
          </cell>
          <cell r="D91" t="str">
            <v>Net of Re-Takaful (Gross less Ceded)</v>
          </cell>
          <cell r="E91" t="str">
            <v>الصافي (الإجمالي بعد طرح حصة معيد التأمين التكافلي)</v>
          </cell>
          <cell r="F91" t="str">
            <v>Net of Retrocessions (Gross less Ceded)</v>
          </cell>
          <cell r="G91" t="str">
            <v>الصافي (الإجمالي بعد طرح حصة معيد التأمين)</v>
          </cell>
          <cell r="H91" t="str">
            <v>Net of Takaful Retrocession (Gross less Ceded)</v>
          </cell>
          <cell r="I91" t="str">
            <v>الصافي (الإجمالي بعد طرح حصة معيد التأمين التكافلي)</v>
          </cell>
        </row>
        <row r="92">
          <cell r="A92">
            <v>2</v>
          </cell>
          <cell r="B92" t="str">
            <v>Gross of Reinsurance (Direct plus Assumed)</v>
          </cell>
          <cell r="C92" t="str">
            <v>الإجمالي (المباشرة وإعادة التأمين الواردة)</v>
          </cell>
          <cell r="D92" t="str">
            <v>Gross of Re-Takaful (Direct plus Assumed)</v>
          </cell>
          <cell r="E92" t="str">
            <v>الإجمالي (المباشرة وإعادة التأمين التكافلي الواردة)</v>
          </cell>
          <cell r="F92" t="str">
            <v>Gross of Retrocessions (Direct plus Assumed)</v>
          </cell>
          <cell r="G92" t="str">
            <v>الإجمالي (المباشرة وإعادة التأمين الواردة)</v>
          </cell>
          <cell r="H92" t="str">
            <v>Gross of Takaful Retrocession (Direct plus Assumed)</v>
          </cell>
          <cell r="I92" t="str">
            <v>الإجمالي (المباشرة وإعادة التأمين التكافلي الواردة)</v>
          </cell>
        </row>
        <row r="93">
          <cell r="A93">
            <v>3</v>
          </cell>
          <cell r="B93" t="str">
            <v>Reinsurance Ceded</v>
          </cell>
          <cell r="C93" t="str">
            <v>حصة معيد التأمين</v>
          </cell>
          <cell r="D93" t="str">
            <v>Re-Takaful Ceded</v>
          </cell>
          <cell r="E93" t="str">
            <v>حصة معيد التأمين تكافل</v>
          </cell>
          <cell r="F93" t="str">
            <v>Retrocessions Ceded</v>
          </cell>
          <cell r="G93" t="str">
            <v>حصة معيد التأمين</v>
          </cell>
          <cell r="H93" t="str">
            <v>Takaful Retrocession Ceded</v>
          </cell>
          <cell r="I93" t="str">
            <v>حصة معيد التأمين تكافل</v>
          </cell>
        </row>
        <row r="94">
          <cell r="A94">
            <v>4</v>
          </cell>
          <cell r="B94" t="str">
            <v>Net</v>
          </cell>
          <cell r="C94" t="str">
            <v>الصافي</v>
          </cell>
          <cell r="D94" t="str">
            <v>Net</v>
          </cell>
          <cell r="E94" t="str">
            <v>الصافي</v>
          </cell>
          <cell r="F94" t="str">
            <v>Net</v>
          </cell>
          <cell r="G94" t="str">
            <v>الصافي</v>
          </cell>
          <cell r="H94" t="str">
            <v>Net</v>
          </cell>
          <cell r="I94" t="str">
            <v>الصافي</v>
          </cell>
        </row>
        <row r="95">
          <cell r="A95">
            <v>5</v>
          </cell>
          <cell r="B95" t="str">
            <v>Gross</v>
          </cell>
          <cell r="C95" t="str">
            <v>الإجمالي</v>
          </cell>
          <cell r="D95" t="str">
            <v>Gross</v>
          </cell>
          <cell r="E95" t="str">
            <v>الإجمالي</v>
          </cell>
          <cell r="F95" t="str">
            <v>Gross</v>
          </cell>
          <cell r="G95" t="str">
            <v>الإجمالي</v>
          </cell>
          <cell r="H95" t="str">
            <v>Gross</v>
          </cell>
          <cell r="I95" t="str">
            <v>الإجمالي</v>
          </cell>
        </row>
        <row r="96">
          <cell r="A96">
            <v>6</v>
          </cell>
          <cell r="B96" t="str">
            <v>Ceded</v>
          </cell>
          <cell r="C96" t="str">
            <v>الأقساط المسندة لمعيد التأمين</v>
          </cell>
          <cell r="D96" t="str">
            <v>Ceded</v>
          </cell>
          <cell r="E96" t="str">
            <v>الاشتراكات المسندة لمعيد التأمين التكافلي</v>
          </cell>
          <cell r="F96" t="str">
            <v>Ceded</v>
          </cell>
          <cell r="G96" t="str">
            <v>الأقساط المسندة لمعيد التأمين</v>
          </cell>
          <cell r="H96" t="str">
            <v>Ceded</v>
          </cell>
          <cell r="I96" t="str">
            <v>الاشتراكات المسندة لمعيد التأمين التكافلي</v>
          </cell>
        </row>
        <row r="97">
          <cell r="A97">
            <v>7</v>
          </cell>
          <cell r="B97" t="str">
            <v>Direct Business</v>
          </cell>
          <cell r="C97" t="str">
            <v>الأقساط المكتتبة المباشرة</v>
          </cell>
          <cell r="D97" t="str">
            <v>Direct Business</v>
          </cell>
          <cell r="E97" t="str">
            <v>الاشتراكات المكتتبة المباشرة</v>
          </cell>
          <cell r="F97" t="str">
            <v>Direct Business</v>
          </cell>
          <cell r="G97" t="str">
            <v>الأقساط المكتتبة المباشرة</v>
          </cell>
          <cell r="H97" t="str">
            <v>Direct Business</v>
          </cell>
          <cell r="I97" t="str">
            <v>الاشتراكات المكتتبة المباشرة</v>
          </cell>
        </row>
        <row r="98">
          <cell r="A98">
            <v>8</v>
          </cell>
          <cell r="B98" t="str">
            <v>Assumed Business</v>
          </cell>
          <cell r="C98" t="str">
            <v xml:space="preserve"> اقساط إعادة التأمين الواردة</v>
          </cell>
          <cell r="D98" t="str">
            <v>Assumed Business</v>
          </cell>
          <cell r="E98" t="str">
            <v>اشتراكات اعادة التأمين التكافلي الواردة</v>
          </cell>
          <cell r="F98" t="str">
            <v>Assumed Business</v>
          </cell>
          <cell r="G98" t="str">
            <v xml:space="preserve"> اقساط إعادة التأمين الواردة</v>
          </cell>
          <cell r="H98" t="str">
            <v>Assumed Business</v>
          </cell>
          <cell r="I98" t="str">
            <v>اشتراكات اعادة التأمين التكافلي الواردة</v>
          </cell>
        </row>
        <row r="99">
          <cell r="A99">
            <v>9</v>
          </cell>
          <cell r="B99" t="str">
            <v>Direct</v>
          </cell>
          <cell r="C99" t="str">
            <v>المباشرة</v>
          </cell>
          <cell r="D99" t="str">
            <v>Direct</v>
          </cell>
          <cell r="E99" t="str">
            <v>المباشرة</v>
          </cell>
          <cell r="F99" t="str">
            <v>Direct</v>
          </cell>
          <cell r="G99" t="str">
            <v>المباشرة</v>
          </cell>
          <cell r="H99" t="str">
            <v>Direct</v>
          </cell>
          <cell r="I99" t="str">
            <v>المباشرة</v>
          </cell>
        </row>
        <row r="100">
          <cell r="A100">
            <v>10</v>
          </cell>
          <cell r="B100" t="str">
            <v>Assumed</v>
          </cell>
          <cell r="C100" t="str">
            <v>الواردة</v>
          </cell>
          <cell r="D100" t="str">
            <v>Assumed</v>
          </cell>
          <cell r="E100" t="str">
            <v>الواردة</v>
          </cell>
          <cell r="F100" t="str">
            <v>Assumed</v>
          </cell>
          <cell r="G100" t="str">
            <v>الواردة</v>
          </cell>
          <cell r="H100" t="str">
            <v>Assumed</v>
          </cell>
          <cell r="I100" t="str">
            <v>الواردة</v>
          </cell>
        </row>
        <row r="104">
          <cell r="A104">
            <v>1</v>
          </cell>
          <cell r="B104" t="str">
            <v>Written Premium</v>
          </cell>
          <cell r="C104" t="str">
            <v xml:space="preserve">الأقساط المكتتبة </v>
          </cell>
          <cell r="D104" t="str">
            <v>Written Contribution</v>
          </cell>
          <cell r="E104" t="str">
            <v>الإشتراكات المكتتبة</v>
          </cell>
          <cell r="F104" t="str">
            <v>Written Premium</v>
          </cell>
          <cell r="G104" t="str">
            <v xml:space="preserve">الأقساط المكتتبة </v>
          </cell>
          <cell r="H104" t="str">
            <v>Written Contribution</v>
          </cell>
          <cell r="I104" t="str">
            <v>الإشتراكات المكتتبة</v>
          </cell>
        </row>
        <row r="105">
          <cell r="A105">
            <v>2</v>
          </cell>
          <cell r="B105" t="str">
            <v>Earned Premium</v>
          </cell>
          <cell r="C105" t="str">
            <v xml:space="preserve">الأقساط المكتسبة </v>
          </cell>
          <cell r="D105" t="str">
            <v>Earned Contribution</v>
          </cell>
          <cell r="E105" t="str">
            <v xml:space="preserve">الإشتراكات المكتسبة </v>
          </cell>
          <cell r="F105" t="str">
            <v>Earned Premium</v>
          </cell>
          <cell r="G105" t="str">
            <v xml:space="preserve">الأقساط المكتسبة </v>
          </cell>
          <cell r="H105" t="str">
            <v>Earned Contribution</v>
          </cell>
          <cell r="I105" t="str">
            <v xml:space="preserve">الإشتراكات المكتسبة </v>
          </cell>
        </row>
        <row r="106">
          <cell r="A106">
            <v>3</v>
          </cell>
          <cell r="B106" t="str">
            <v>Current Period</v>
          </cell>
          <cell r="C106" t="str">
            <v xml:space="preserve">الفترة الحالية </v>
          </cell>
          <cell r="D106" t="str">
            <v>Current Period</v>
          </cell>
          <cell r="E106" t="str">
            <v xml:space="preserve">الفترة الحالية </v>
          </cell>
          <cell r="F106" t="str">
            <v>Current Period</v>
          </cell>
          <cell r="G106" t="str">
            <v xml:space="preserve">الفترة الحالية </v>
          </cell>
          <cell r="H106" t="str">
            <v>Current Period</v>
          </cell>
          <cell r="I106" t="str">
            <v xml:space="preserve">الفترة الحالية </v>
          </cell>
        </row>
        <row r="107">
          <cell r="A107">
            <v>4</v>
          </cell>
          <cell r="B107" t="str">
            <v>Prior Period</v>
          </cell>
          <cell r="C107" t="str">
            <v xml:space="preserve">الفترة السابقة </v>
          </cell>
          <cell r="D107" t="str">
            <v>Prior Period</v>
          </cell>
          <cell r="E107" t="str">
            <v xml:space="preserve">الفترة السابقة </v>
          </cell>
          <cell r="F107" t="str">
            <v>Prior Period</v>
          </cell>
          <cell r="G107" t="str">
            <v xml:space="preserve">الفترة السابقة </v>
          </cell>
          <cell r="H107" t="str">
            <v>Prior Period</v>
          </cell>
          <cell r="I107" t="str">
            <v xml:space="preserve">الفترة السابقة </v>
          </cell>
        </row>
        <row r="108">
          <cell r="A108">
            <v>5</v>
          </cell>
          <cell r="B108" t="str">
            <v>Beg. of Period</v>
          </cell>
          <cell r="C108" t="str">
            <v xml:space="preserve">بداية الفترة </v>
          </cell>
          <cell r="D108" t="str">
            <v>Beg. of Period</v>
          </cell>
          <cell r="E108" t="str">
            <v xml:space="preserve">بداية الفترة </v>
          </cell>
          <cell r="F108" t="str">
            <v>Beg. of Period</v>
          </cell>
          <cell r="G108" t="str">
            <v xml:space="preserve">بداية الفترة </v>
          </cell>
          <cell r="H108" t="str">
            <v>Beg. of Period</v>
          </cell>
          <cell r="I108" t="str">
            <v xml:space="preserve">بداية الفترة </v>
          </cell>
        </row>
        <row r="109">
          <cell r="A109">
            <v>6</v>
          </cell>
          <cell r="B109" t="str">
            <v>End of Period</v>
          </cell>
          <cell r="C109" t="str">
            <v xml:space="preserve">نهاية الفترة </v>
          </cell>
          <cell r="D109" t="str">
            <v>End of Period</v>
          </cell>
          <cell r="E109" t="str">
            <v xml:space="preserve">نهاية الفترة </v>
          </cell>
          <cell r="F109" t="str">
            <v>End of Period</v>
          </cell>
          <cell r="G109" t="str">
            <v xml:space="preserve">نهاية الفترة </v>
          </cell>
          <cell r="H109" t="str">
            <v>End of Period</v>
          </cell>
          <cell r="I109" t="str">
            <v xml:space="preserve">نهاية الفترة </v>
          </cell>
        </row>
        <row r="110">
          <cell r="A110">
            <v>7</v>
          </cell>
          <cell r="B110" t="str">
            <v>Total</v>
          </cell>
          <cell r="C110" t="str">
            <v>المجموع</v>
          </cell>
          <cell r="D110" t="str">
            <v>Total</v>
          </cell>
          <cell r="E110" t="str">
            <v>المجموع</v>
          </cell>
          <cell r="F110" t="str">
            <v>Total</v>
          </cell>
          <cell r="G110" t="str">
            <v>المجموع</v>
          </cell>
          <cell r="H110" t="str">
            <v>Total</v>
          </cell>
          <cell r="I110" t="str">
            <v>المجموع</v>
          </cell>
        </row>
        <row r="111">
          <cell r="A111">
            <v>8</v>
          </cell>
          <cell r="B111" t="str">
            <v>Other</v>
          </cell>
          <cell r="C111" t="str">
            <v>أخرى</v>
          </cell>
          <cell r="D111" t="str">
            <v>Other</v>
          </cell>
          <cell r="E111" t="str">
            <v>أخرى</v>
          </cell>
          <cell r="F111" t="str">
            <v>Other</v>
          </cell>
          <cell r="G111" t="str">
            <v>أخرى</v>
          </cell>
          <cell r="H111" t="str">
            <v>Other</v>
          </cell>
          <cell r="I111" t="str">
            <v>أخرى</v>
          </cell>
        </row>
        <row r="112">
          <cell r="A112">
            <v>9</v>
          </cell>
          <cell r="B112" t="str">
            <v>Reserve</v>
          </cell>
          <cell r="C112" t="str">
            <v>مخصص (احتياطي)</v>
          </cell>
          <cell r="D112" t="str">
            <v>Reserve</v>
          </cell>
          <cell r="E112" t="str">
            <v>مخصص (احتياطي)</v>
          </cell>
          <cell r="F112" t="str">
            <v>Reserve</v>
          </cell>
          <cell r="G112" t="str">
            <v>مخصص (احتياطي)</v>
          </cell>
          <cell r="H112" t="str">
            <v>Reserve</v>
          </cell>
          <cell r="I112" t="str">
            <v>مخصص (احتياطي)</v>
          </cell>
        </row>
        <row r="113">
          <cell r="A113">
            <v>10</v>
          </cell>
          <cell r="B113" t="str">
            <v>Provision</v>
          </cell>
          <cell r="C113" t="str">
            <v xml:space="preserve">مخصص </v>
          </cell>
          <cell r="D113" t="str">
            <v>Provision</v>
          </cell>
          <cell r="E113" t="str">
            <v xml:space="preserve">مخصص </v>
          </cell>
          <cell r="F113" t="str">
            <v>Provision</v>
          </cell>
          <cell r="G113" t="str">
            <v xml:space="preserve">مخصص </v>
          </cell>
          <cell r="H113" t="str">
            <v>Provision</v>
          </cell>
          <cell r="I113" t="str">
            <v xml:space="preserve">مخصص </v>
          </cell>
        </row>
        <row r="114">
          <cell r="A114">
            <v>11</v>
          </cell>
          <cell r="B114" t="str">
            <v>Change</v>
          </cell>
          <cell r="C114" t="str">
            <v>التغيير</v>
          </cell>
          <cell r="D114" t="str">
            <v>Change</v>
          </cell>
          <cell r="E114" t="str">
            <v>التغيير</v>
          </cell>
          <cell r="F114" t="str">
            <v>Change</v>
          </cell>
          <cell r="G114" t="str">
            <v>التغيير</v>
          </cell>
          <cell r="H114" t="str">
            <v>Change</v>
          </cell>
          <cell r="I114" t="str">
            <v>التغيير</v>
          </cell>
        </row>
        <row r="115">
          <cell r="A115">
            <v>12</v>
          </cell>
          <cell r="B115" t="str">
            <v>Type of Business</v>
          </cell>
          <cell r="C115" t="str">
            <v xml:space="preserve">فرع التأمين </v>
          </cell>
          <cell r="D115" t="str">
            <v>Type of Business</v>
          </cell>
          <cell r="E115" t="str">
            <v xml:space="preserve">فرع التأمين </v>
          </cell>
          <cell r="F115" t="str">
            <v>Type of Business</v>
          </cell>
          <cell r="G115" t="str">
            <v xml:space="preserve">فرع التأمين </v>
          </cell>
          <cell r="H115" t="str">
            <v>Type of Business</v>
          </cell>
          <cell r="I115" t="str">
            <v xml:space="preserve">فرع التأمين </v>
          </cell>
        </row>
        <row r="116">
          <cell r="A116">
            <v>13</v>
          </cell>
          <cell r="B116" t="str">
            <v>As of/for the period ending</v>
          </cell>
          <cell r="C116" t="str">
            <v>عن الفترة المالية المنتهية بتاريخ</v>
          </cell>
          <cell r="D116" t="str">
            <v>As of/for the period ending</v>
          </cell>
          <cell r="E116" t="str">
            <v>عن الفترة المالية المنتهية بتاريخ</v>
          </cell>
          <cell r="F116" t="str">
            <v>As of/for the period ending</v>
          </cell>
          <cell r="G116" t="str">
            <v>عن الفترة المالية المنتهية بتاريخ</v>
          </cell>
          <cell r="H116" t="str">
            <v>As of/for the period ending</v>
          </cell>
          <cell r="I116" t="str">
            <v>عن الفترة المالية المنتهية بتاريخ</v>
          </cell>
        </row>
        <row r="117">
          <cell r="A117">
            <v>14</v>
          </cell>
          <cell r="B117" t="str">
            <v>(AED in 000's)</v>
          </cell>
          <cell r="C117" t="str">
            <v>(درهم بالألف )</v>
          </cell>
          <cell r="D117" t="str">
            <v>(AED in 000's)</v>
          </cell>
          <cell r="E117" t="str">
            <v>(درهم بالألف )</v>
          </cell>
          <cell r="F117" t="str">
            <v>(AED in 000's)</v>
          </cell>
          <cell r="G117" t="str">
            <v>(درهم بالألف )</v>
          </cell>
          <cell r="H117" t="str">
            <v>(AED in 000's)</v>
          </cell>
          <cell r="I117" t="str">
            <v>(درهم بالألف )</v>
          </cell>
        </row>
        <row r="118">
          <cell r="A118">
            <v>15</v>
          </cell>
          <cell r="B118" t="str">
            <v>Values as of:</v>
          </cell>
          <cell r="C118" t="str">
            <v>القيم كما في:</v>
          </cell>
          <cell r="D118" t="str">
            <v>Values as of:</v>
          </cell>
          <cell r="E118" t="str">
            <v>القيم كما في:</v>
          </cell>
          <cell r="F118" t="str">
            <v>Values as of:</v>
          </cell>
          <cell r="G118" t="str">
            <v>القيم كما في:</v>
          </cell>
          <cell r="H118" t="str">
            <v>Values as of:</v>
          </cell>
          <cell r="I118" t="str">
            <v>القيم كما في:</v>
          </cell>
        </row>
        <row r="119">
          <cell r="A119">
            <v>16</v>
          </cell>
          <cell r="B119" t="str">
            <v>Notes</v>
          </cell>
          <cell r="C119" t="str">
            <v>ملاحظات</v>
          </cell>
          <cell r="D119" t="str">
            <v>Notes</v>
          </cell>
          <cell r="E119" t="str">
            <v>ملاحظات</v>
          </cell>
          <cell r="F119" t="str">
            <v>Notes</v>
          </cell>
          <cell r="G119" t="str">
            <v>ملاحظات</v>
          </cell>
          <cell r="H119" t="str">
            <v>Notes</v>
          </cell>
          <cell r="I119" t="str">
            <v>ملاحظات</v>
          </cell>
        </row>
        <row r="120">
          <cell r="A120">
            <v>17</v>
          </cell>
          <cell r="B120" t="str">
            <v>Description</v>
          </cell>
          <cell r="C120" t="str">
            <v>البيان</v>
          </cell>
          <cell r="D120" t="str">
            <v>Description</v>
          </cell>
          <cell r="E120" t="str">
            <v>البيان</v>
          </cell>
          <cell r="F120" t="str">
            <v>Description</v>
          </cell>
          <cell r="G120" t="str">
            <v>البيان</v>
          </cell>
          <cell r="H120" t="str">
            <v>Description</v>
          </cell>
          <cell r="I120" t="str">
            <v>البيان</v>
          </cell>
        </row>
        <row r="121">
          <cell r="A121">
            <v>18</v>
          </cell>
          <cell r="B121" t="str">
            <v>Paid During Period Ending:</v>
          </cell>
          <cell r="C121" t="str">
            <v>المدفوع خلال الفترة المنتهية:</v>
          </cell>
          <cell r="D121" t="str">
            <v>Paid During Period Ending:</v>
          </cell>
          <cell r="E121" t="str">
            <v>المدفوع خلال الفترة المنتهية:</v>
          </cell>
          <cell r="F121" t="str">
            <v>Paid During Period Ending:</v>
          </cell>
          <cell r="G121" t="str">
            <v>المدفوع خلال الفترة المنتهية:</v>
          </cell>
          <cell r="H121" t="str">
            <v>Paid During Period Ending:</v>
          </cell>
          <cell r="I121" t="str">
            <v>المدفوع خلال الفترة المنتهية:</v>
          </cell>
        </row>
        <row r="122">
          <cell r="A122">
            <v>19</v>
          </cell>
          <cell r="B122" t="str">
            <v>Notes &amp; References:</v>
          </cell>
          <cell r="C122" t="str">
            <v>الملاحظات والمراجع</v>
          </cell>
          <cell r="D122" t="str">
            <v>Notes &amp; References:</v>
          </cell>
          <cell r="E122" t="str">
            <v>الملاحظات والمراجع</v>
          </cell>
          <cell r="F122" t="str">
            <v>Notes &amp; References:</v>
          </cell>
          <cell r="G122" t="str">
            <v>الملاحظات والمراجع</v>
          </cell>
          <cell r="H122" t="str">
            <v>Notes &amp; References:</v>
          </cell>
          <cell r="I122" t="str">
            <v>الملاحظات والمراجع</v>
          </cell>
        </row>
        <row r="123">
          <cell r="A123">
            <v>20</v>
          </cell>
          <cell r="B123" t="str">
            <v>Exhibit</v>
          </cell>
          <cell r="C123" t="str">
            <v xml:space="preserve">بيان </v>
          </cell>
          <cell r="D123" t="str">
            <v>Exhibit</v>
          </cell>
          <cell r="E123" t="str">
            <v xml:space="preserve">بيان </v>
          </cell>
          <cell r="F123" t="str">
            <v>Exhibit</v>
          </cell>
          <cell r="G123" t="str">
            <v xml:space="preserve">بيان </v>
          </cell>
          <cell r="H123" t="str">
            <v>Exhibit</v>
          </cell>
          <cell r="I123" t="str">
            <v xml:space="preserve">بيان </v>
          </cell>
        </row>
        <row r="124">
          <cell r="A124">
            <v>21</v>
          </cell>
          <cell r="B124" t="str">
            <v>Line</v>
          </cell>
          <cell r="C124" t="str">
            <v>الصف</v>
          </cell>
          <cell r="D124" t="str">
            <v>Line</v>
          </cell>
          <cell r="E124" t="str">
            <v>الصف</v>
          </cell>
          <cell r="F124" t="str">
            <v>Line</v>
          </cell>
          <cell r="G124" t="str">
            <v>الصف</v>
          </cell>
          <cell r="H124" t="str">
            <v>Line</v>
          </cell>
          <cell r="I124" t="str">
            <v>الصف</v>
          </cell>
        </row>
        <row r="125">
          <cell r="A125">
            <v>22</v>
          </cell>
          <cell r="B125" t="str">
            <v>&lt;30</v>
          </cell>
          <cell r="C125" t="str">
            <v>أقل من 30 يوم</v>
          </cell>
          <cell r="D125" t="str">
            <v>&lt;30</v>
          </cell>
          <cell r="E125" t="str">
            <v>أقل من 30 يوم</v>
          </cell>
          <cell r="F125" t="str">
            <v>&lt;30</v>
          </cell>
          <cell r="G125" t="str">
            <v>أقل من 30 يوم</v>
          </cell>
          <cell r="H125" t="str">
            <v>&lt;30</v>
          </cell>
          <cell r="I125" t="str">
            <v>أقل من 30 يوم</v>
          </cell>
        </row>
        <row r="126">
          <cell r="A126">
            <v>23</v>
          </cell>
          <cell r="B126" t="str">
            <v>30-90</v>
          </cell>
          <cell r="C126" t="str">
            <v>خلال 30-90 يوم</v>
          </cell>
          <cell r="D126" t="str">
            <v>30-90</v>
          </cell>
          <cell r="E126" t="str">
            <v>خلال 30-90 يوم</v>
          </cell>
          <cell r="F126" t="str">
            <v>30-90</v>
          </cell>
          <cell r="G126" t="str">
            <v>خلال 30-90 يوم</v>
          </cell>
          <cell r="H126" t="str">
            <v>30-90</v>
          </cell>
          <cell r="I126" t="str">
            <v>خلال 30-90 يوم</v>
          </cell>
        </row>
        <row r="127">
          <cell r="A127">
            <v>24</v>
          </cell>
          <cell r="B127" t="str">
            <v>91-180</v>
          </cell>
          <cell r="C127" t="str">
            <v>خلال 91-180 يوم</v>
          </cell>
          <cell r="D127" t="str">
            <v>91-180</v>
          </cell>
          <cell r="E127" t="str">
            <v>خلال 91-180 يوم</v>
          </cell>
          <cell r="F127" t="str">
            <v>91-180</v>
          </cell>
          <cell r="G127" t="str">
            <v>خلال 91-180 يوم</v>
          </cell>
          <cell r="H127" t="str">
            <v>91-180</v>
          </cell>
          <cell r="I127" t="str">
            <v>خلال 91-180 يوم</v>
          </cell>
        </row>
        <row r="128">
          <cell r="A128">
            <v>25</v>
          </cell>
          <cell r="B128" t="str">
            <v>181-270</v>
          </cell>
          <cell r="C128" t="str">
            <v>خلال 181-270 يوم</v>
          </cell>
          <cell r="D128" t="str">
            <v>181-270</v>
          </cell>
          <cell r="E128" t="str">
            <v>خلال 181-270 يوم</v>
          </cell>
          <cell r="F128" t="str">
            <v>181-270</v>
          </cell>
          <cell r="G128" t="str">
            <v>خلال 181-270 يوم</v>
          </cell>
          <cell r="H128" t="str">
            <v>181-270</v>
          </cell>
          <cell r="I128" t="str">
            <v>خلال 181-270 يوم</v>
          </cell>
        </row>
        <row r="129">
          <cell r="A129">
            <v>26</v>
          </cell>
          <cell r="B129" t="str">
            <v>271-360</v>
          </cell>
          <cell r="C129" t="str">
            <v>خلال 271-360 يوم</v>
          </cell>
          <cell r="D129" t="str">
            <v>271-360</v>
          </cell>
          <cell r="E129" t="str">
            <v>خلال 271-360 يوم</v>
          </cell>
          <cell r="F129" t="str">
            <v>271-360</v>
          </cell>
          <cell r="G129" t="str">
            <v>خلال 271-360 يوم</v>
          </cell>
          <cell r="H129" t="str">
            <v>271-360</v>
          </cell>
          <cell r="I129" t="str">
            <v>خلال 271-360 يوم</v>
          </cell>
        </row>
        <row r="130">
          <cell r="A130">
            <v>27</v>
          </cell>
          <cell r="B130" t="str">
            <v>&gt;360</v>
          </cell>
          <cell r="C130" t="str">
            <v>خلال فترة تزيد عن 360 يوم</v>
          </cell>
          <cell r="D130" t="str">
            <v>&gt;360</v>
          </cell>
          <cell r="E130" t="str">
            <v>تستحق خلال فترة تزيد عن 360 يوم</v>
          </cell>
          <cell r="F130" t="str">
            <v>&gt;360</v>
          </cell>
          <cell r="G130" t="str">
            <v>تستحق خلال فترة تزيد عن 360 يوم</v>
          </cell>
          <cell r="H130" t="str">
            <v>&gt;360</v>
          </cell>
          <cell r="I130" t="str">
            <v>تستحق خلال فترة تزيد عن 360 يوم</v>
          </cell>
        </row>
        <row r="131">
          <cell r="A131">
            <v>28</v>
          </cell>
          <cell r="B131" t="str">
            <v>Year to Date</v>
          </cell>
          <cell r="C131" t="str">
            <v>منذ بداية السنة</v>
          </cell>
          <cell r="D131" t="str">
            <v>Year to Date</v>
          </cell>
          <cell r="E131" t="str">
            <v>منذ بداية السنة</v>
          </cell>
          <cell r="F131" t="str">
            <v>Year to Date</v>
          </cell>
          <cell r="G131" t="str">
            <v>منذ بداية السنة</v>
          </cell>
          <cell r="H131" t="str">
            <v>Year to Date</v>
          </cell>
          <cell r="I131" t="str">
            <v>منذ بداية السنة</v>
          </cell>
        </row>
        <row r="132">
          <cell r="A132">
            <v>29</v>
          </cell>
          <cell r="B132" t="str">
            <v>4 Qtrs Ending</v>
          </cell>
          <cell r="C132" t="str">
            <v>السنه الكاملة المنتهية في</v>
          </cell>
          <cell r="D132" t="str">
            <v>4 Qtrs Ending</v>
          </cell>
          <cell r="E132" t="str">
            <v>السنه الكاملة المنتهية في</v>
          </cell>
          <cell r="F132" t="str">
            <v>4 Qtrs Ending</v>
          </cell>
          <cell r="G132" t="str">
            <v>السنه الكاملة المنتهية في</v>
          </cell>
          <cell r="H132" t="str">
            <v>4 Qtrs Ending</v>
          </cell>
          <cell r="I132" t="str">
            <v>السنه الكاملة المنتهية في</v>
          </cell>
        </row>
        <row r="133">
          <cell r="A133">
            <v>30</v>
          </cell>
          <cell r="B133" t="str">
            <v>Annual Change</v>
          </cell>
          <cell r="C133" t="str">
            <v>التغير خلال السنة</v>
          </cell>
          <cell r="D133" t="str">
            <v>Annual Change</v>
          </cell>
          <cell r="E133" t="str">
            <v>التغير خلال السنة</v>
          </cell>
          <cell r="F133" t="str">
            <v>Annual Change</v>
          </cell>
          <cell r="G133" t="str">
            <v>التغير خلال السنة</v>
          </cell>
          <cell r="H133" t="str">
            <v>Annual Change</v>
          </cell>
          <cell r="I133" t="str">
            <v>التغير خلال السنة</v>
          </cell>
        </row>
        <row r="134">
          <cell r="A134">
            <v>31</v>
          </cell>
          <cell r="B134" t="str">
            <v>Amount</v>
          </cell>
          <cell r="C134" t="str">
            <v>المبلغ</v>
          </cell>
          <cell r="D134" t="str">
            <v>Amount</v>
          </cell>
          <cell r="E134" t="str">
            <v>المبلغ</v>
          </cell>
          <cell r="F134" t="str">
            <v>Amount</v>
          </cell>
          <cell r="G134" t="str">
            <v>المبلغ</v>
          </cell>
          <cell r="H134" t="str">
            <v>Amount</v>
          </cell>
          <cell r="I134" t="str">
            <v>المبلغ</v>
          </cell>
        </row>
        <row r="135">
          <cell r="A135">
            <v>32</v>
          </cell>
          <cell r="B135" t="str">
            <v>Percent</v>
          </cell>
          <cell r="C135" t="str">
            <v xml:space="preserve">النسبة </v>
          </cell>
          <cell r="D135" t="str">
            <v>Percent</v>
          </cell>
          <cell r="E135" t="str">
            <v xml:space="preserve">النسبة </v>
          </cell>
          <cell r="F135" t="str">
            <v>Percent</v>
          </cell>
          <cell r="G135" t="str">
            <v xml:space="preserve">النسبة </v>
          </cell>
          <cell r="H135" t="str">
            <v>Percent</v>
          </cell>
          <cell r="I135" t="str">
            <v xml:space="preserve">النسبة </v>
          </cell>
        </row>
        <row r="136">
          <cell r="A136">
            <v>33</v>
          </cell>
          <cell r="B136" t="str">
            <v>W. Prem. In:</v>
          </cell>
          <cell r="C136" t="str">
            <v>الأقساط المكتتبة في:</v>
          </cell>
          <cell r="D136" t="str">
            <v>W. Cont. In:</v>
          </cell>
          <cell r="E136" t="str">
            <v>الإشتراكات المكتتبة في:</v>
          </cell>
          <cell r="F136" t="str">
            <v>W. Prem. In:</v>
          </cell>
          <cell r="G136" t="str">
            <v>الأقساط المكتتبة في:</v>
          </cell>
          <cell r="H136" t="str">
            <v>W. Cont. In:</v>
          </cell>
          <cell r="I136" t="str">
            <v>الإشتراكات المكتتبة في:</v>
          </cell>
        </row>
        <row r="137">
          <cell r="A137">
            <v>34</v>
          </cell>
          <cell r="B137" t="str">
            <v>UPR at:</v>
          </cell>
          <cell r="C137" t="str">
            <v>مخصص الأقساط غير المكتسبة كما في:</v>
          </cell>
          <cell r="D137" t="str">
            <v>UCR at:</v>
          </cell>
          <cell r="E137" t="str">
            <v>مخصص الاشتراكات غير المكتسبة بتاريخ:</v>
          </cell>
          <cell r="F137" t="str">
            <v>UPR at:</v>
          </cell>
          <cell r="G137" t="str">
            <v>احتياطي الأقساط غير المكتسبة بتاريخ:</v>
          </cell>
          <cell r="H137" t="str">
            <v>UCR at:</v>
          </cell>
          <cell r="I137" t="str">
            <v>مخصص الاشتراكات غير المكتسبة بتاريخ:</v>
          </cell>
        </row>
        <row r="138">
          <cell r="A138">
            <v>35</v>
          </cell>
          <cell r="B138" t="str">
            <v>Policies Inside the UAE</v>
          </cell>
          <cell r="C138" t="str">
            <v>الوثائق المكتتبة داخل الدولة</v>
          </cell>
          <cell r="D138" t="str">
            <v>Policies Inside the UAE</v>
          </cell>
          <cell r="E138" t="str">
            <v>الوثائق المكتتبة داخل الدولة</v>
          </cell>
          <cell r="F138" t="str">
            <v>Policies Inside the UAE</v>
          </cell>
          <cell r="G138" t="str">
            <v>الوثائق المكتتبة داخل الدولة</v>
          </cell>
          <cell r="H138" t="str">
            <v>Policies Inside the UAE</v>
          </cell>
          <cell r="I138" t="str">
            <v>الوثائق المكتتبة داخل الدولة</v>
          </cell>
        </row>
        <row r="139">
          <cell r="A139">
            <v>36</v>
          </cell>
          <cell r="B139" t="str">
            <v>Policies In the GCC Region (Outside UAE)</v>
          </cell>
          <cell r="C139" t="str">
            <v>الوثائق المكتتبة في دول مجلس التعاون الخليجي (باستثناء الامارات العربية المتحدة)</v>
          </cell>
          <cell r="D139" t="str">
            <v>Policies In the GCC Region (Outside UAE)</v>
          </cell>
          <cell r="E139" t="str">
            <v>الوثائق المكتتبة في دول مجلس التعاون الخليجي (باستثناء الامارات العربية المتحدة)</v>
          </cell>
          <cell r="F139" t="str">
            <v>Policies In the GCC Region (Outside UAE)</v>
          </cell>
          <cell r="G139" t="str">
            <v>الوثائق المكتتبة في دول مجلس التعاون الخليجي (باستثناء الامارات العربية المتحدة)</v>
          </cell>
          <cell r="H139" t="str">
            <v>Policies In the GCC Region (Outside UAE)</v>
          </cell>
          <cell r="I139" t="str">
            <v>الوثائق المكتتبة في دول مجلس التعاون الخليجي (باستثناء الامارات العربية المتحدة)</v>
          </cell>
        </row>
        <row r="140">
          <cell r="A140">
            <v>37</v>
          </cell>
          <cell r="B140" t="str">
            <v>Policies in the MENA Region (Outside GCC)</v>
          </cell>
          <cell r="C140" t="str">
            <v>الوثائق المكتتبة في دول الشرق الأوسط و شمال أفريقيا (باستثناء مجلس التعاون الخليجي)</v>
          </cell>
          <cell r="D140" t="str">
            <v>Policies in the MENA Region (Outside GCC)</v>
          </cell>
          <cell r="E140" t="str">
            <v>الوثائق المكتتبة في دول الشرق الأوسط و شمال أفريقيا (باستثناء مجلس التعاون الخليجي)</v>
          </cell>
          <cell r="F140" t="str">
            <v>Policies in the MENA Region (Outside GCC)</v>
          </cell>
          <cell r="G140" t="str">
            <v>الوثائق المكتتبة في دول الشرق الأوسط و شمال أفريقيا (باستثناء مجلس التعاون الخليجي)</v>
          </cell>
          <cell r="H140" t="str">
            <v>Policies in the MENA Region (Outside GCC)</v>
          </cell>
          <cell r="I140" t="str">
            <v>الوثائق المكتتبة في دول الشرق الأوسط و شمال أفريقيا (باستثناء مجلس التعاون الخليجي)</v>
          </cell>
        </row>
        <row r="141">
          <cell r="A141">
            <v>38</v>
          </cell>
          <cell r="B141" t="str">
            <v>Policies Oustide the MENA Region</v>
          </cell>
          <cell r="C141" t="str">
            <v>الوثائق المكتتبة خارج الشرق الأوسط و شمال أفريقيا</v>
          </cell>
          <cell r="D141" t="str">
            <v>Policies Oustide the MENA Region</v>
          </cell>
          <cell r="E141" t="str">
            <v>الوثائق المكتتبة خارج الشرق الأوسط و شمال أفريقيا</v>
          </cell>
          <cell r="F141" t="str">
            <v>Policies Oustide the MENA Region</v>
          </cell>
          <cell r="G141" t="str">
            <v>الوثائق المكتتبة خارج الشرق الأوسط و شمال أفريقيا</v>
          </cell>
          <cell r="H141" t="str">
            <v>Policies Oustide the MENA Region</v>
          </cell>
          <cell r="I141" t="str">
            <v>الوثائق المكتتبة خارج الشرق الأوسط و شمال أفريقيا</v>
          </cell>
        </row>
        <row r="142">
          <cell r="A142">
            <v>39</v>
          </cell>
          <cell r="B142" t="str">
            <v>Not Yet Due</v>
          </cell>
          <cell r="C142" t="str">
            <v>غير المستحقة</v>
          </cell>
          <cell r="D142" t="str">
            <v>Not Yet Due</v>
          </cell>
          <cell r="E142" t="str">
            <v>غير المستحقة</v>
          </cell>
          <cell r="F142" t="str">
            <v>Not Yet Due</v>
          </cell>
          <cell r="G142" t="str">
            <v>غير المستحقة</v>
          </cell>
          <cell r="H142" t="str">
            <v>Not Yet Due</v>
          </cell>
          <cell r="I142" t="str">
            <v>غير المستحقة</v>
          </cell>
        </row>
        <row r="143">
          <cell r="A143">
            <v>40</v>
          </cell>
          <cell r="B143" t="str">
            <v>Past Due by Number of Days</v>
          </cell>
          <cell r="C143" t="str">
            <v>المستحقة، حسب عدد الأيام</v>
          </cell>
          <cell r="D143" t="str">
            <v>Past Due by Number of Days</v>
          </cell>
          <cell r="E143" t="str">
            <v>المستحقة، حسب عدد الأيام</v>
          </cell>
          <cell r="F143" t="str">
            <v>Past Due by Number of Days</v>
          </cell>
          <cell r="G143" t="str">
            <v>المستحقة، حسب عدد الأيام</v>
          </cell>
          <cell r="H143" t="str">
            <v>Past Due by Number of Days</v>
          </cell>
          <cell r="I143" t="str">
            <v>المستحقة، حسب عدد الأيام</v>
          </cell>
        </row>
        <row r="144">
          <cell r="A144">
            <v>41</v>
          </cell>
          <cell r="B144" t="str">
            <v>Premiums Receivable</v>
          </cell>
          <cell r="C144" t="str">
            <v>ذمم أقساط التأمين المدينة</v>
          </cell>
          <cell r="D144" t="str">
            <v>Contributions Receivable</v>
          </cell>
          <cell r="E144" t="str">
            <v>ذمم الإشتراكات المدينة</v>
          </cell>
          <cell r="F144" t="str">
            <v>Premiums Receivable</v>
          </cell>
          <cell r="G144" t="str">
            <v>ذمم أقساط التأمين المدينة</v>
          </cell>
          <cell r="H144" t="str">
            <v>Contributions Receivable</v>
          </cell>
          <cell r="I144" t="str">
            <v>ذمم الإشتراكات المدينة</v>
          </cell>
        </row>
        <row r="145">
          <cell r="A145">
            <v>42</v>
          </cell>
          <cell r="B145" t="str">
            <v>Past Due by</v>
          </cell>
          <cell r="C145" t="str">
            <v>المستحقة خلال</v>
          </cell>
          <cell r="D145" t="str">
            <v>Past Due by</v>
          </cell>
          <cell r="E145" t="str">
            <v>المستحقة خلال</v>
          </cell>
          <cell r="F145" t="str">
            <v>Past Due by</v>
          </cell>
          <cell r="G145" t="str">
            <v>المستحقة خلال</v>
          </cell>
          <cell r="H145" t="str">
            <v>Past Due by</v>
          </cell>
          <cell r="I145" t="str">
            <v>المستحقة خلال</v>
          </cell>
        </row>
        <row r="146">
          <cell r="A146">
            <v>43</v>
          </cell>
          <cell r="B146" t="str">
            <v>Days</v>
          </cell>
          <cell r="C146" t="str">
            <v>أيام</v>
          </cell>
          <cell r="D146" t="str">
            <v>Days</v>
          </cell>
          <cell r="E146" t="str">
            <v>أيام</v>
          </cell>
          <cell r="F146" t="str">
            <v>Days</v>
          </cell>
          <cell r="G146" t="str">
            <v>أيام</v>
          </cell>
          <cell r="H146" t="str">
            <v>Days</v>
          </cell>
          <cell r="I146" t="str">
            <v>أيام</v>
          </cell>
        </row>
        <row r="147">
          <cell r="A147">
            <v>44</v>
          </cell>
          <cell r="B147" t="str">
            <v>All Policies</v>
          </cell>
          <cell r="C147" t="str">
            <v>جميع الوثائق</v>
          </cell>
          <cell r="D147" t="str">
            <v>All Policies</v>
          </cell>
          <cell r="E147" t="str">
            <v>جميع الوثائق</v>
          </cell>
          <cell r="F147" t="str">
            <v>All Policies</v>
          </cell>
          <cell r="G147" t="str">
            <v>جميع الوثائق</v>
          </cell>
          <cell r="H147" t="str">
            <v>All Policies</v>
          </cell>
          <cell r="I147" t="str">
            <v>جميع الوثائق</v>
          </cell>
        </row>
        <row r="148">
          <cell r="A148">
            <v>45</v>
          </cell>
          <cell r="B148" t="str">
            <v>Sum of by Geography / Currency</v>
          </cell>
          <cell r="C148" t="str">
            <v>المجموع حسب المنطقة/العملة</v>
          </cell>
          <cell r="D148" t="str">
            <v>Sum of by Geography / Currency</v>
          </cell>
          <cell r="E148" t="str">
            <v>المجموع حسب المنطقة/العملة</v>
          </cell>
          <cell r="F148" t="str">
            <v>Sum of by Geography / Currency</v>
          </cell>
          <cell r="G148" t="str">
            <v>المجموع حسب المنطقة/العملة</v>
          </cell>
          <cell r="H148" t="str">
            <v>Sum of by Geography / Currency</v>
          </cell>
          <cell r="I148" t="str">
            <v>المجموع حسب المنطقة/العملة</v>
          </cell>
        </row>
        <row r="149">
          <cell r="A149">
            <v>46</v>
          </cell>
          <cell r="B149" t="str">
            <v>Difference (Data Quality Check)</v>
          </cell>
          <cell r="C149" t="str">
            <v>الفرق (تدقيق جودة البيانات)</v>
          </cell>
          <cell r="D149" t="str">
            <v>Difference (Data Quality Check)</v>
          </cell>
          <cell r="E149" t="str">
            <v>الفرق (تدقيق جودة البيانات)</v>
          </cell>
          <cell r="F149" t="str">
            <v>Difference (Data Quality Check)</v>
          </cell>
          <cell r="G149" t="str">
            <v>الفرق (تدقيق جودة البيانات)</v>
          </cell>
          <cell r="H149" t="str">
            <v>Difference (Data Quality Check)</v>
          </cell>
          <cell r="I149" t="str">
            <v>الفرق (تدقيق جودة البيانات)</v>
          </cell>
        </row>
        <row r="150">
          <cell r="A150">
            <v>47</v>
          </cell>
          <cell r="B150" t="str">
            <v>Part</v>
          </cell>
          <cell r="C150" t="str">
            <v>جزء</v>
          </cell>
          <cell r="D150" t="str">
            <v>Part</v>
          </cell>
          <cell r="E150" t="str">
            <v>جزء</v>
          </cell>
          <cell r="F150" t="str">
            <v>Part</v>
          </cell>
          <cell r="G150" t="str">
            <v>جزء</v>
          </cell>
          <cell r="H150" t="str">
            <v>Part</v>
          </cell>
          <cell r="I150" t="str">
            <v>جزء</v>
          </cell>
        </row>
        <row r="151">
          <cell r="A151">
            <v>48</v>
          </cell>
          <cell r="B151" t="str">
            <v xml:space="preserve">Value for the period ending: </v>
          </cell>
          <cell r="C151" t="str">
            <v>القيمة للفترة المنتهية في:</v>
          </cell>
          <cell r="D151" t="str">
            <v xml:space="preserve">Value for the period ending: </v>
          </cell>
          <cell r="E151" t="str">
            <v>القيمة للفترة المنتهية في:</v>
          </cell>
          <cell r="F151" t="str">
            <v xml:space="preserve">Value for the period ending: </v>
          </cell>
          <cell r="G151" t="str">
            <v>القيمة للفترة المنتهية في:</v>
          </cell>
          <cell r="H151" t="str">
            <v xml:space="preserve">Value for the period ending: </v>
          </cell>
          <cell r="I151" t="str">
            <v>القيمة للفترة المنتهية في:</v>
          </cell>
        </row>
        <row r="152">
          <cell r="A152">
            <v>49</v>
          </cell>
          <cell r="B152" t="str">
            <v>For the Quarter Ending</v>
          </cell>
          <cell r="C152" t="str">
            <v>للربع المنتهي في</v>
          </cell>
          <cell r="D152" t="str">
            <v>For the Quarter Ending</v>
          </cell>
          <cell r="E152" t="str">
            <v>للربع المنتهي في</v>
          </cell>
          <cell r="F152" t="str">
            <v>For the Quarter Ending</v>
          </cell>
          <cell r="G152" t="str">
            <v>للربع المنتهي في</v>
          </cell>
          <cell r="H152" t="str">
            <v>For the Quarter Ending</v>
          </cell>
          <cell r="I152" t="str">
            <v>للربع المنتهي في</v>
          </cell>
        </row>
        <row r="153">
          <cell r="A153">
            <v>50</v>
          </cell>
          <cell r="B153" t="str">
            <v>For the 4 Quarters Ending</v>
          </cell>
          <cell r="C153" t="str">
            <v>للسنه الكاملة المنتهية في</v>
          </cell>
          <cell r="D153" t="str">
            <v>For the 4 Quarters Ending</v>
          </cell>
          <cell r="E153" t="str">
            <v>للسنه الكاملة المنتهية في</v>
          </cell>
          <cell r="F153" t="str">
            <v>For the 4 Quarters Ending</v>
          </cell>
          <cell r="G153" t="str">
            <v>للسنه الكاملة المنتهية في</v>
          </cell>
          <cell r="H153" t="str">
            <v>For the 4 Quarters Ending</v>
          </cell>
          <cell r="I153" t="str">
            <v>للسنه الكاملة المنتهية في</v>
          </cell>
        </row>
        <row r="154">
          <cell r="A154">
            <v>51</v>
          </cell>
          <cell r="B154" t="str">
            <v>No.</v>
          </cell>
          <cell r="C154" t="str">
            <v>رقم</v>
          </cell>
          <cell r="D154" t="str">
            <v>No.</v>
          </cell>
          <cell r="E154" t="str">
            <v>رقم</v>
          </cell>
          <cell r="F154" t="str">
            <v>No.</v>
          </cell>
          <cell r="G154" t="str">
            <v>رقم</v>
          </cell>
          <cell r="H154" t="str">
            <v>No.</v>
          </cell>
          <cell r="I154" t="str">
            <v>رقم</v>
          </cell>
        </row>
        <row r="155">
          <cell r="A155">
            <v>52</v>
          </cell>
          <cell r="B155" t="str">
            <v>Required Period:</v>
          </cell>
          <cell r="C155" t="str">
            <v>الفترة المطلوبة</v>
          </cell>
          <cell r="D155" t="str">
            <v>Required Period:</v>
          </cell>
          <cell r="E155" t="str">
            <v>الفترة المطلوبة</v>
          </cell>
          <cell r="F155" t="str">
            <v>Required Period:</v>
          </cell>
          <cell r="G155" t="str">
            <v>الفترة المطلوبة</v>
          </cell>
          <cell r="H155" t="str">
            <v>Required Period:</v>
          </cell>
          <cell r="I155" t="str">
            <v>الفترة المطلوبة</v>
          </cell>
        </row>
        <row r="156">
          <cell r="A156">
            <v>53</v>
          </cell>
          <cell r="B156" t="str">
            <v>Qtrly</v>
          </cell>
          <cell r="C156" t="str">
            <v>ربع سنوي</v>
          </cell>
          <cell r="D156" t="str">
            <v>Qtrly</v>
          </cell>
          <cell r="E156" t="str">
            <v>ربع سنوي</v>
          </cell>
          <cell r="F156" t="str">
            <v>Qtrly</v>
          </cell>
          <cell r="G156" t="str">
            <v>ربع سنوي</v>
          </cell>
          <cell r="H156" t="str">
            <v>Qtrly</v>
          </cell>
          <cell r="I156" t="str">
            <v>ربع سنوي</v>
          </cell>
        </row>
        <row r="157">
          <cell r="A157">
            <v>54</v>
          </cell>
          <cell r="B157" t="str">
            <v>Annual</v>
          </cell>
          <cell r="C157" t="str">
            <v>سنوي</v>
          </cell>
          <cell r="D157" t="str">
            <v>Annual</v>
          </cell>
          <cell r="E157" t="str">
            <v>سنوي</v>
          </cell>
          <cell r="F157" t="str">
            <v>Annual</v>
          </cell>
          <cell r="G157" t="str">
            <v>سنوي</v>
          </cell>
          <cell r="H157" t="str">
            <v>Annual</v>
          </cell>
          <cell r="I157" t="str">
            <v>سنوي</v>
          </cell>
        </row>
        <row r="158">
          <cell r="A158">
            <v>55</v>
          </cell>
          <cell r="B158" t="str">
            <v>Auto *</v>
          </cell>
          <cell r="C158" t="str">
            <v>تلقائي *</v>
          </cell>
          <cell r="D158" t="str">
            <v>Auto *</v>
          </cell>
          <cell r="E158" t="str">
            <v>تلقائي *</v>
          </cell>
          <cell r="F158" t="str">
            <v>Auto *</v>
          </cell>
          <cell r="G158" t="str">
            <v>تلقائي *</v>
          </cell>
          <cell r="H158" t="str">
            <v>Auto *</v>
          </cell>
          <cell r="I158" t="str">
            <v>تلقائي *</v>
          </cell>
        </row>
        <row r="159">
          <cell r="A159">
            <v>56</v>
          </cell>
          <cell r="B159" t="str">
            <v>* NOTE: Forms marked 'Y' are automatically populated based on other forms. Most, but not all, of forms marked 'YN' are automatically populated.</v>
          </cell>
          <cell r="C159" t="str">
            <v>ملاحظة *: الجداول المؤشر عليها بالحرف "Y" تعبأ تلقائيا على أساس النماذج الأخرى. بعض وليس جميع النماذج المؤشر عليها بالحرف "YN" تعبأ تلقائيا.</v>
          </cell>
          <cell r="D159" t="str">
            <v>* NOTE: Forms marked 'Y' are automatically populated based on other forms. Most, but not all, of forms marked 'YN' are automatically populated.</v>
          </cell>
          <cell r="E159" t="str">
            <v>ملاحظة *: الجداول المؤشر عليها بالحرف "Y" تعبأ تلقائيا على أساس النماذج الأخرى. بعض وليس جميع النماذج المؤشر عليها بالحرف "YN" تعبأ تلقائيا.</v>
          </cell>
          <cell r="F159" t="str">
            <v>* NOTE: Forms marked 'Y' are automatically populated based on other forms. Most, but not all, of forms marked 'YN' are automatically populated.</v>
          </cell>
          <cell r="G159" t="str">
            <v>ملاحظة *: الجداول المؤشر عليها بالحرف "Y" تعبأ تلقائيا على أساس النماذج الأخرى. بعض وليس جميع النماذج المؤشر عليها بالحرف "YN" تعبأ تلقائيا.</v>
          </cell>
          <cell r="H159" t="str">
            <v>* NOTE: Forms marked 'Y' are automatically populated based on other forms. Most, but not all, of forms marked 'YN' are automatically populated.</v>
          </cell>
          <cell r="I159" t="str">
            <v>ملاحظة *: الجداول المؤشر عليها بالحرف "Y" تعبأ تلقائيا على أساس النماذج الأخرى. بعض وليس جميع النماذج المؤشر عليها بالحرف "YN" تعبأ تلقائيا.</v>
          </cell>
        </row>
        <row r="160">
          <cell r="A160">
            <v>57</v>
          </cell>
          <cell r="B160" t="str">
            <v>(in AED)</v>
          </cell>
          <cell r="C160" t="str">
            <v>(بالدرهم)</v>
          </cell>
          <cell r="D160" t="str">
            <v>(in AED)</v>
          </cell>
          <cell r="E160" t="str">
            <v>(بالدرهم)</v>
          </cell>
          <cell r="F160" t="str">
            <v>(in AED)</v>
          </cell>
          <cell r="G160" t="str">
            <v>(بالدرهم)</v>
          </cell>
          <cell r="H160" t="str">
            <v>(in AED)</v>
          </cell>
          <cell r="I160" t="str">
            <v>(بالدرهم)</v>
          </cell>
        </row>
        <row r="161">
          <cell r="A161">
            <v>58</v>
          </cell>
          <cell r="B161" t="str">
            <v>Sub-Total</v>
          </cell>
          <cell r="C161" t="str">
            <v>المجموع الفرعي</v>
          </cell>
          <cell r="D161" t="str">
            <v>Sub-Total</v>
          </cell>
          <cell r="E161" t="str">
            <v>المجموع الفرعي</v>
          </cell>
          <cell r="F161" t="str">
            <v>Sub-Total</v>
          </cell>
          <cell r="G161" t="str">
            <v>المجموع الفرعي</v>
          </cell>
          <cell r="H161" t="str">
            <v>Sub-Total</v>
          </cell>
          <cell r="I161" t="str">
            <v>المجموع الفرعي</v>
          </cell>
        </row>
        <row r="162">
          <cell r="A162">
            <v>59</v>
          </cell>
          <cell r="B162" t="str">
            <v>For the year to date period ending</v>
          </cell>
          <cell r="C162" t="str">
            <v>للسنة المنتهية بتاريخ</v>
          </cell>
          <cell r="D162" t="str">
            <v>For the year to date period ending</v>
          </cell>
          <cell r="E162" t="str">
            <v>للسنة المنتهية بتاريخ</v>
          </cell>
          <cell r="F162" t="str">
            <v>For the year to date period ending</v>
          </cell>
          <cell r="G162" t="str">
            <v>للسنة المنتهية بتاريخ</v>
          </cell>
          <cell r="H162" t="str">
            <v>For the year to date period ending</v>
          </cell>
          <cell r="I162" t="str">
            <v>للسنة المنتهية بتاريخ</v>
          </cell>
        </row>
        <row r="163">
          <cell r="A163">
            <v>60</v>
          </cell>
          <cell r="B163" t="str">
            <v>During the Quarter Ending</v>
          </cell>
          <cell r="C163" t="str">
            <v>أثناء فترة الربع الذي ينتهي بتاريخ</v>
          </cell>
          <cell r="D163" t="str">
            <v>During the Quarter Ending</v>
          </cell>
          <cell r="E163" t="str">
            <v>أثناء فترة الربع الذي ينتهي بتاريخ</v>
          </cell>
          <cell r="F163" t="str">
            <v>During the Quarter Ending</v>
          </cell>
          <cell r="G163" t="str">
            <v>أثناء فترة الربع الذي ينتهي بتاريخ</v>
          </cell>
          <cell r="H163" t="str">
            <v>During the Quarter Ending</v>
          </cell>
          <cell r="I163" t="str">
            <v>أثناء فترة الربع الذي ينتهي بتاريخ</v>
          </cell>
        </row>
        <row r="164">
          <cell r="A164">
            <v>61</v>
          </cell>
          <cell r="B164" t="str">
            <v>Average</v>
          </cell>
          <cell r="C164" t="str">
            <v>متوسط</v>
          </cell>
          <cell r="D164" t="str">
            <v>Average</v>
          </cell>
          <cell r="E164" t="str">
            <v>متوسط</v>
          </cell>
          <cell r="F164" t="str">
            <v>Average</v>
          </cell>
          <cell r="G164" t="str">
            <v>متوسط</v>
          </cell>
          <cell r="H164" t="str">
            <v>Average</v>
          </cell>
          <cell r="I164" t="str">
            <v>متوسط</v>
          </cell>
        </row>
        <row r="165">
          <cell r="A165">
            <v>62</v>
          </cell>
          <cell r="B165" t="str">
            <v>Pass</v>
          </cell>
          <cell r="C165" t="str">
            <v>نجاح</v>
          </cell>
          <cell r="D165" t="str">
            <v>Pass</v>
          </cell>
          <cell r="E165" t="str">
            <v>نجاح</v>
          </cell>
          <cell r="F165" t="str">
            <v>Pass</v>
          </cell>
          <cell r="G165" t="str">
            <v>نجاح</v>
          </cell>
          <cell r="H165" t="str">
            <v>Pass</v>
          </cell>
          <cell r="I165" t="str">
            <v>نجاح</v>
          </cell>
        </row>
        <row r="166">
          <cell r="A166">
            <v>63</v>
          </cell>
          <cell r="B166" t="str">
            <v>Fail</v>
          </cell>
          <cell r="C166" t="str">
            <v xml:space="preserve"> عدم نجاح</v>
          </cell>
          <cell r="D166" t="str">
            <v>Fail</v>
          </cell>
          <cell r="E166" t="str">
            <v xml:space="preserve"> عدم نجاح</v>
          </cell>
          <cell r="F166" t="str">
            <v>Fail</v>
          </cell>
          <cell r="G166" t="str">
            <v xml:space="preserve"> عدم نجاح</v>
          </cell>
          <cell r="H166" t="str">
            <v>Fail</v>
          </cell>
          <cell r="I166" t="str">
            <v xml:space="preserve"> عدم نجاح</v>
          </cell>
        </row>
        <row r="167">
          <cell r="A167">
            <v>64</v>
          </cell>
          <cell r="B167"/>
          <cell r="C167"/>
          <cell r="D167"/>
          <cell r="E167"/>
          <cell r="F167"/>
          <cell r="G167"/>
          <cell r="H167"/>
          <cell r="I167"/>
        </row>
        <row r="168">
          <cell r="A168">
            <v>65</v>
          </cell>
          <cell r="B168"/>
          <cell r="C168"/>
          <cell r="D168"/>
          <cell r="E168"/>
          <cell r="F168"/>
          <cell r="G168"/>
          <cell r="H168"/>
          <cell r="I168"/>
        </row>
        <row r="169">
          <cell r="A169">
            <v>66</v>
          </cell>
          <cell r="C169"/>
          <cell r="D169"/>
          <cell r="E169"/>
          <cell r="F169"/>
          <cell r="G169"/>
          <cell r="H169"/>
          <cell r="I169"/>
        </row>
        <row r="173">
          <cell r="A173">
            <v>1</v>
          </cell>
          <cell r="B173" t="str">
            <v>Format Key:</v>
          </cell>
          <cell r="C173" t="str">
            <v>مفتاح التصنيف:</v>
          </cell>
        </row>
        <row r="174">
          <cell r="A174">
            <v>2</v>
          </cell>
          <cell r="B174" t="str">
            <v>Data to be Entered</v>
          </cell>
          <cell r="C174" t="str">
            <v>البيانات الواجب إدخالها</v>
          </cell>
        </row>
        <row r="175">
          <cell r="A175">
            <v>3</v>
          </cell>
          <cell r="B175" t="str">
            <v>Calculated Field</v>
          </cell>
          <cell r="C175" t="str">
            <v xml:space="preserve">خانة محتسبة </v>
          </cell>
        </row>
        <row r="176">
          <cell r="A176">
            <v>4</v>
          </cell>
          <cell r="B176" t="str">
            <v>Data Imported from Prior File</v>
          </cell>
          <cell r="C176" t="str">
            <v>البيانات المسحوبة من الملف السابق</v>
          </cell>
        </row>
        <row r="177">
          <cell r="A177">
            <v>5</v>
          </cell>
          <cell r="B177" t="str">
            <v>Factor Provided</v>
          </cell>
          <cell r="C177" t="str">
            <v>المعامل المتوفر</v>
          </cell>
        </row>
        <row r="178">
          <cell r="A178">
            <v>6</v>
          </cell>
          <cell r="B178" t="str">
            <v>Column / Row Header</v>
          </cell>
          <cell r="C178" t="str">
            <v xml:space="preserve">عنوان العمود/ السطر </v>
          </cell>
        </row>
        <row r="179">
          <cell r="A179">
            <v>7</v>
          </cell>
          <cell r="B179" t="str">
            <v>Total Row</v>
          </cell>
          <cell r="C179" t="str">
            <v>مجموع السطر</v>
          </cell>
        </row>
        <row r="180">
          <cell r="A180">
            <v>8</v>
          </cell>
          <cell r="B180" t="str">
            <v>Subtotal Row (Level 1)</v>
          </cell>
          <cell r="C180" t="str">
            <v>مجموع السطر الفرعي (المستوى الأول)</v>
          </cell>
        </row>
        <row r="181">
          <cell r="A181">
            <v>9</v>
          </cell>
          <cell r="B181" t="str">
            <v>Subtotal Row (Level 2)</v>
          </cell>
          <cell r="C181" t="str">
            <v>مجموع السطر الفرعي (المستوى الثاني)</v>
          </cell>
        </row>
        <row r="182">
          <cell r="A182">
            <v>10</v>
          </cell>
          <cell r="B182" t="str">
            <v>Area Not Used</v>
          </cell>
          <cell r="C182" t="str">
            <v>غير مستخدم</v>
          </cell>
        </row>
        <row r="186">
          <cell r="A186">
            <v>1</v>
          </cell>
          <cell r="B186" t="str">
            <v>Description</v>
          </cell>
          <cell r="C186" t="str">
            <v>البيان</v>
          </cell>
          <cell r="D186" t="str">
            <v>Description</v>
          </cell>
          <cell r="E186" t="str">
            <v>البيان</v>
          </cell>
          <cell r="F186" t="str">
            <v>Description</v>
          </cell>
          <cell r="G186" t="str">
            <v>البيان</v>
          </cell>
          <cell r="H186" t="str">
            <v>Description</v>
          </cell>
          <cell r="I186" t="str">
            <v>البيان</v>
          </cell>
        </row>
        <row r="187">
          <cell r="A187">
            <v>2</v>
          </cell>
          <cell r="B187" t="str">
            <v>Sheet</v>
          </cell>
          <cell r="C187" t="str">
            <v>الصفحة</v>
          </cell>
          <cell r="D187" t="str">
            <v>Sheet</v>
          </cell>
          <cell r="E187" t="str">
            <v>الصفحة</v>
          </cell>
          <cell r="F187" t="str">
            <v>Sheet</v>
          </cell>
          <cell r="G187" t="str">
            <v>الصفحة</v>
          </cell>
          <cell r="H187" t="str">
            <v>Sheet</v>
          </cell>
          <cell r="I187" t="str">
            <v>الصفحة</v>
          </cell>
        </row>
        <row r="188">
          <cell r="A188">
            <v>3</v>
          </cell>
          <cell r="B188" t="str">
            <v>Complete</v>
          </cell>
          <cell r="C188" t="str">
            <v>مكتمل</v>
          </cell>
          <cell r="D188" t="str">
            <v>Complete</v>
          </cell>
          <cell r="E188" t="str">
            <v>مكتمل</v>
          </cell>
          <cell r="F188" t="str">
            <v>Complete</v>
          </cell>
          <cell r="G188" t="str">
            <v>مكتمل</v>
          </cell>
          <cell r="H188" t="str">
            <v>Complete</v>
          </cell>
          <cell r="I188" t="str">
            <v>مكتمل</v>
          </cell>
        </row>
        <row r="189">
          <cell r="A189">
            <v>4</v>
          </cell>
          <cell r="B189" t="str">
            <v>N/A</v>
          </cell>
          <cell r="C189" t="str">
            <v>لا ينطبق</v>
          </cell>
          <cell r="D189" t="str">
            <v>N/A</v>
          </cell>
          <cell r="E189" t="str">
            <v>لا ينطبق</v>
          </cell>
          <cell r="F189" t="str">
            <v>N/A</v>
          </cell>
          <cell r="G189" t="str">
            <v>لا ينطبق</v>
          </cell>
          <cell r="H189" t="str">
            <v>N/A</v>
          </cell>
          <cell r="I189" t="str">
            <v>لا ينطبق</v>
          </cell>
        </row>
        <row r="190">
          <cell r="A190">
            <v>5</v>
          </cell>
          <cell r="B190" t="str">
            <v>Reasons for Not Submitting</v>
          </cell>
          <cell r="C190" t="str">
            <v>أسباب عدم العرض</v>
          </cell>
          <cell r="D190" t="str">
            <v>Reasons for Not Submitting</v>
          </cell>
          <cell r="E190" t="str">
            <v>أسباب عدم العرض</v>
          </cell>
          <cell r="F190" t="str">
            <v>Reasons for Not Submitting</v>
          </cell>
          <cell r="G190" t="str">
            <v>أسباب عدم العرض</v>
          </cell>
          <cell r="H190" t="str">
            <v>Reasons for Not Submitting</v>
          </cell>
          <cell r="I190" t="str">
            <v>أسباب عدم العرض</v>
          </cell>
        </row>
        <row r="191">
          <cell r="A191">
            <v>6</v>
          </cell>
          <cell r="B191" t="str">
            <v>Company Information</v>
          </cell>
          <cell r="C191" t="str">
            <v>معلومات الشركة</v>
          </cell>
          <cell r="D191" t="str">
            <v>Company Information</v>
          </cell>
          <cell r="E191" t="str">
            <v>معلومات الشركة</v>
          </cell>
          <cell r="F191" t="str">
            <v>Company Information</v>
          </cell>
          <cell r="G191" t="str">
            <v>معلومات الشركة</v>
          </cell>
          <cell r="H191" t="str">
            <v>Company Information</v>
          </cell>
          <cell r="I191" t="str">
            <v>معلومات الشركة</v>
          </cell>
        </row>
        <row r="192">
          <cell r="A192">
            <v>7</v>
          </cell>
          <cell r="B192" t="str">
            <v>Financial Statements</v>
          </cell>
          <cell r="C192" t="str">
            <v>البيانات المالية</v>
          </cell>
          <cell r="D192" t="str">
            <v>Financial Statements</v>
          </cell>
          <cell r="E192" t="str">
            <v>البيانات المالية</v>
          </cell>
          <cell r="F192" t="str">
            <v>Financial Statements</v>
          </cell>
          <cell r="G192" t="str">
            <v>البيانات المالية</v>
          </cell>
          <cell r="H192" t="str">
            <v>Financial Statements</v>
          </cell>
          <cell r="I192" t="str">
            <v>البيانات المالية</v>
          </cell>
        </row>
        <row r="193">
          <cell r="A193">
            <v>8</v>
          </cell>
          <cell r="B193" t="str">
            <v>Solvency Margin Analysis</v>
          </cell>
          <cell r="C193" t="str">
            <v>تحليل هامش الملاءة</v>
          </cell>
          <cell r="D193" t="str">
            <v>Solvency Margin Analysis</v>
          </cell>
          <cell r="E193" t="str">
            <v>تحليل هامش الملاءة</v>
          </cell>
          <cell r="F193" t="str">
            <v>Solvency Margin Analysis</v>
          </cell>
          <cell r="G193" t="str">
            <v>تحليل هامش الملاءة</v>
          </cell>
          <cell r="H193" t="str">
            <v>Solvency Margin Analysis</v>
          </cell>
          <cell r="I193" t="str">
            <v>تحليل هامش الملاءة</v>
          </cell>
        </row>
        <row r="194">
          <cell r="A194">
            <v>9</v>
          </cell>
          <cell r="B194" t="str">
            <v>Investment Analysis</v>
          </cell>
          <cell r="C194" t="str">
            <v>تحليل الاستثمارات</v>
          </cell>
          <cell r="D194" t="str">
            <v>Investment Analysis</v>
          </cell>
          <cell r="E194" t="str">
            <v>تحليل الاستثمارات</v>
          </cell>
          <cell r="F194" t="str">
            <v>Investment Analysis</v>
          </cell>
          <cell r="G194" t="str">
            <v>تحليل الاستثمارات</v>
          </cell>
          <cell r="H194" t="str">
            <v>Investment Analysis</v>
          </cell>
          <cell r="I194" t="str">
            <v>تحليل الاستثمارات</v>
          </cell>
        </row>
        <row r="195">
          <cell r="A195">
            <v>10</v>
          </cell>
          <cell r="B195" t="str">
            <v>Premium Analysis</v>
          </cell>
          <cell r="C195" t="str">
            <v>تحليل اقساط التأمين</v>
          </cell>
          <cell r="D195" t="str">
            <v>Contribution Analysis</v>
          </cell>
          <cell r="E195" t="str">
            <v>تحليل الإشتراكات</v>
          </cell>
          <cell r="F195" t="str">
            <v>Premium Analysis</v>
          </cell>
          <cell r="G195" t="str">
            <v>تحليل اقساط التأمين</v>
          </cell>
          <cell r="H195" t="str">
            <v>Contribution Analysis</v>
          </cell>
          <cell r="I195" t="str">
            <v>تحليل الإشتراكات</v>
          </cell>
        </row>
        <row r="196">
          <cell r="A196">
            <v>11</v>
          </cell>
          <cell r="B196" t="str">
            <v xml:space="preserve">Commission &amp; Expense Analysis </v>
          </cell>
          <cell r="C196" t="str">
            <v>تحليل العمولات والمصاريف</v>
          </cell>
          <cell r="D196" t="str">
            <v xml:space="preserve">Commission &amp; Expense Analysis </v>
          </cell>
          <cell r="E196" t="str">
            <v>تحليل العمولات والمصاريف</v>
          </cell>
          <cell r="F196" t="str">
            <v xml:space="preserve">Commission &amp; Expense Analysis </v>
          </cell>
          <cell r="G196" t="str">
            <v>تحليل العمولات والمصاريف</v>
          </cell>
          <cell r="H196" t="str">
            <v xml:space="preserve">Commission &amp; Expense Analysis </v>
          </cell>
          <cell r="I196" t="str">
            <v>تحليل العمولات والمصاريف</v>
          </cell>
        </row>
        <row r="197">
          <cell r="A197">
            <v>12</v>
          </cell>
          <cell r="B197" t="str">
            <v xml:space="preserve">Technical Provision Analysis </v>
          </cell>
          <cell r="C197" t="str">
            <v>تحليل المخصصات الفنية</v>
          </cell>
          <cell r="D197" t="str">
            <v xml:space="preserve">Technical Provision Analysis </v>
          </cell>
          <cell r="E197" t="str">
            <v>تحليل المخصصات الفنية</v>
          </cell>
          <cell r="F197" t="str">
            <v xml:space="preserve">Technical Provision Analysis </v>
          </cell>
          <cell r="G197" t="str">
            <v>تحليل المخصصات الفنية</v>
          </cell>
          <cell r="H197" t="str">
            <v xml:space="preserve">Technical Provision Analysis </v>
          </cell>
          <cell r="I197" t="str">
            <v>تحليل المخصصات الفنية</v>
          </cell>
        </row>
        <row r="198">
          <cell r="A198">
            <v>13</v>
          </cell>
          <cell r="B198" t="str">
            <v xml:space="preserve">Life Technical Analysis </v>
          </cell>
          <cell r="C198" t="str">
            <v>تحليل فني لتأمينات الحياة</v>
          </cell>
          <cell r="D198" t="str">
            <v xml:space="preserve">Family Takaful Technical Analysis </v>
          </cell>
          <cell r="E198" t="str">
            <v>تحليل فني للتكافل العائلي</v>
          </cell>
          <cell r="F198" t="str">
            <v xml:space="preserve">Life Technical Analysis </v>
          </cell>
          <cell r="G198" t="str">
            <v>تحليل فني لتأمينات الحياة</v>
          </cell>
          <cell r="H198" t="str">
            <v xml:space="preserve">Family Takaful Technical Analysis </v>
          </cell>
          <cell r="I198" t="str">
            <v>تحليل فني للتكافل العائلي</v>
          </cell>
        </row>
        <row r="199">
          <cell r="A199">
            <v>14</v>
          </cell>
          <cell r="B199" t="str">
            <v>Reinsurance Analysis</v>
          </cell>
          <cell r="C199" t="str">
            <v xml:space="preserve">تحليل إعادة التأمين </v>
          </cell>
          <cell r="D199" t="str">
            <v>Re-Takaful Analysis</v>
          </cell>
          <cell r="E199" t="str">
            <v>تحليل إعادة التأمين التكافلي</v>
          </cell>
          <cell r="F199" t="str">
            <v>Retrocession Analysis</v>
          </cell>
          <cell r="G199" t="str">
            <v xml:space="preserve">تحليل إعادة إعادة التأمين </v>
          </cell>
          <cell r="H199" t="str">
            <v>Takaful Retrocession Analysis</v>
          </cell>
          <cell r="I199" t="str">
            <v>تحليل إعادة أعادة التأمين التكافلي</v>
          </cell>
        </row>
        <row r="200">
          <cell r="A200">
            <v>15</v>
          </cell>
          <cell r="B200" t="str">
            <v>Payables Analysis</v>
          </cell>
          <cell r="C200" t="str">
            <v>تحليل الذمم الدائنة</v>
          </cell>
          <cell r="D200" t="str">
            <v>Payables Analysis</v>
          </cell>
          <cell r="E200" t="str">
            <v>تحليل الذمم الدائنة</v>
          </cell>
          <cell r="F200" t="str">
            <v>Payables Analysis</v>
          </cell>
          <cell r="G200" t="str">
            <v>تحليل الذمم الدائنة</v>
          </cell>
          <cell r="H200" t="str">
            <v>Payables Analysis</v>
          </cell>
          <cell r="I200" t="str">
            <v>تحليل الذمم الدائنة</v>
          </cell>
        </row>
        <row r="201">
          <cell r="A201">
            <v>16</v>
          </cell>
          <cell r="B201" t="str">
            <v>Related Party Transactions</v>
          </cell>
          <cell r="C201" t="str">
            <v>المعاملات مع أطراف ذات علاقة</v>
          </cell>
          <cell r="D201" t="str">
            <v>Related Party Transactions</v>
          </cell>
          <cell r="E201" t="str">
            <v>المعاملات مع أطراف ذات علاقة</v>
          </cell>
          <cell r="F201" t="str">
            <v>Related Party Transactions</v>
          </cell>
          <cell r="G201" t="str">
            <v>المعاملات مع أطراف ذات علاقة</v>
          </cell>
          <cell r="H201" t="str">
            <v>Related Party Transactions</v>
          </cell>
          <cell r="I201" t="str">
            <v>المعاملات مع أطراف ذات علاقة</v>
          </cell>
        </row>
        <row r="202">
          <cell r="A202">
            <v>17</v>
          </cell>
          <cell r="B202" t="str">
            <v xml:space="preserve">Takaful Transactions Analysis </v>
          </cell>
          <cell r="C202" t="str">
            <v>تحليل عمليات التكافل</v>
          </cell>
          <cell r="D202" t="str">
            <v xml:space="preserve">Takaful Transactions Analysis </v>
          </cell>
          <cell r="E202" t="str">
            <v>تحليل عمليات التكافل</v>
          </cell>
          <cell r="F202" t="str">
            <v xml:space="preserve">Takaful Transactions Analysis </v>
          </cell>
          <cell r="G202" t="str">
            <v>تحليل عمليات التكافل</v>
          </cell>
          <cell r="H202" t="str">
            <v xml:space="preserve">Takaful Transactions Analysis </v>
          </cell>
          <cell r="I202" t="str">
            <v>تحليل عمليات التكافل</v>
          </cell>
        </row>
        <row r="203">
          <cell r="A203">
            <v>18</v>
          </cell>
          <cell r="B203" t="str">
            <v>Data Reconciliation</v>
          </cell>
          <cell r="C203" t="str">
            <v>مطابقة البيانات</v>
          </cell>
          <cell r="D203" t="str">
            <v>Data Reconciliation</v>
          </cell>
          <cell r="E203" t="str">
            <v>مطابقة البيانات</v>
          </cell>
          <cell r="F203" t="str">
            <v>Data Reconciliation</v>
          </cell>
          <cell r="G203" t="str">
            <v>مطابقة البيانات</v>
          </cell>
          <cell r="H203" t="str">
            <v>Data Reconciliation</v>
          </cell>
          <cell r="I203" t="str">
            <v>مطابقة البيانات</v>
          </cell>
        </row>
        <row r="204">
          <cell r="A204">
            <v>19</v>
          </cell>
        </row>
        <row r="208">
          <cell r="A208">
            <v>1</v>
          </cell>
          <cell r="B208" t="str">
            <v>Head Office</v>
          </cell>
          <cell r="C208" t="str">
            <v>المكتب الرئيسي</v>
          </cell>
          <cell r="D208" t="str">
            <v>Head Office</v>
          </cell>
          <cell r="E208" t="str">
            <v>المكتب الرئيسي</v>
          </cell>
          <cell r="F208" t="str">
            <v>Head Office</v>
          </cell>
          <cell r="G208" t="str">
            <v>المكتب الرئيسي</v>
          </cell>
          <cell r="H208" t="str">
            <v>Head Office</v>
          </cell>
          <cell r="I208" t="str">
            <v>المكتب الرئيسي</v>
          </cell>
        </row>
        <row r="209">
          <cell r="A209">
            <v>2</v>
          </cell>
          <cell r="B209" t="str">
            <v>Address Line 1</v>
          </cell>
          <cell r="C209" t="str">
            <v>العنوان</v>
          </cell>
          <cell r="D209" t="str">
            <v>Address Line 1</v>
          </cell>
          <cell r="E209" t="str">
            <v>العنوان</v>
          </cell>
          <cell r="F209" t="str">
            <v>Address Line 1</v>
          </cell>
          <cell r="G209" t="str">
            <v>العنوان</v>
          </cell>
          <cell r="H209" t="str">
            <v>Address Line 1</v>
          </cell>
          <cell r="I209" t="str">
            <v>العنوان</v>
          </cell>
        </row>
        <row r="210">
          <cell r="A210">
            <v>3</v>
          </cell>
          <cell r="B210" t="str">
            <v>Address Line 2</v>
          </cell>
          <cell r="C210" t="str">
            <v>العنوان</v>
          </cell>
          <cell r="D210" t="str">
            <v>Address Line 2</v>
          </cell>
          <cell r="E210" t="str">
            <v>العنوان</v>
          </cell>
          <cell r="F210" t="str">
            <v>Address Line 2</v>
          </cell>
          <cell r="G210" t="str">
            <v>العنوان</v>
          </cell>
          <cell r="H210" t="str">
            <v>Address Line 2</v>
          </cell>
          <cell r="I210" t="str">
            <v>العنوان</v>
          </cell>
        </row>
        <row r="211">
          <cell r="A211">
            <v>4</v>
          </cell>
          <cell r="B211" t="str">
            <v>Address Line 3</v>
          </cell>
          <cell r="C211" t="str">
            <v>العنوان</v>
          </cell>
          <cell r="D211" t="str">
            <v>Address Line 3</v>
          </cell>
          <cell r="E211" t="str">
            <v>العنوان</v>
          </cell>
          <cell r="F211" t="str">
            <v>Address Line 3</v>
          </cell>
          <cell r="G211" t="str">
            <v>العنوان</v>
          </cell>
          <cell r="H211" t="str">
            <v>Address Line 3</v>
          </cell>
          <cell r="I211" t="str">
            <v>العنوان</v>
          </cell>
        </row>
        <row r="212">
          <cell r="A212">
            <v>5</v>
          </cell>
          <cell r="B212" t="str">
            <v>City</v>
          </cell>
          <cell r="C212" t="str">
            <v>المدينة</v>
          </cell>
          <cell r="D212" t="str">
            <v>City</v>
          </cell>
          <cell r="E212" t="str">
            <v>المدينة</v>
          </cell>
          <cell r="F212" t="str">
            <v>City</v>
          </cell>
          <cell r="G212" t="str">
            <v>المدينة</v>
          </cell>
          <cell r="H212" t="str">
            <v>City</v>
          </cell>
          <cell r="I212" t="str">
            <v>المدينة</v>
          </cell>
        </row>
        <row r="213">
          <cell r="A213">
            <v>6</v>
          </cell>
          <cell r="B213" t="str">
            <v>Emirate / State / Province</v>
          </cell>
          <cell r="C213" t="str">
            <v>الإمارة / الإقليم / المنطقة</v>
          </cell>
          <cell r="D213" t="str">
            <v>Emirate / State / Province</v>
          </cell>
          <cell r="E213" t="str">
            <v>الإمارة / الإقليم / المنطقة</v>
          </cell>
          <cell r="F213" t="str">
            <v>Emirate / State / Province</v>
          </cell>
          <cell r="G213" t="str">
            <v>الإمارة / الإقليم / المنطقة</v>
          </cell>
          <cell r="H213" t="str">
            <v>Emirate / State / Province</v>
          </cell>
          <cell r="I213" t="str">
            <v>الإمارة / الإقليم / المنطقة</v>
          </cell>
        </row>
        <row r="214">
          <cell r="A214">
            <v>7</v>
          </cell>
          <cell r="B214" t="str">
            <v>Country</v>
          </cell>
          <cell r="C214" t="str">
            <v>البلد</v>
          </cell>
          <cell r="D214" t="str">
            <v>Country</v>
          </cell>
          <cell r="E214" t="str">
            <v>البلد</v>
          </cell>
          <cell r="F214" t="str">
            <v>Country</v>
          </cell>
          <cell r="G214" t="str">
            <v>البلد</v>
          </cell>
          <cell r="H214" t="str">
            <v>Country</v>
          </cell>
          <cell r="I214" t="str">
            <v>البلد</v>
          </cell>
        </row>
        <row r="215">
          <cell r="A215">
            <v>8</v>
          </cell>
          <cell r="B215" t="str">
            <v>Postal Code</v>
          </cell>
          <cell r="C215" t="str">
            <v>الرمز البريدي</v>
          </cell>
          <cell r="D215" t="str">
            <v>Postal Code</v>
          </cell>
          <cell r="E215" t="str">
            <v>الرمز البريدي</v>
          </cell>
          <cell r="F215" t="str">
            <v>Postal Code</v>
          </cell>
          <cell r="G215" t="str">
            <v>الرمز البريدي</v>
          </cell>
          <cell r="H215" t="str">
            <v>Postal Code</v>
          </cell>
          <cell r="I215" t="str">
            <v>الرمز البريدي</v>
          </cell>
        </row>
        <row r="216">
          <cell r="A216">
            <v>9</v>
          </cell>
          <cell r="B216" t="str">
            <v>Main Phone Number</v>
          </cell>
          <cell r="C216" t="str">
            <v>رقم الهاتف الرئيسي</v>
          </cell>
          <cell r="D216" t="str">
            <v>Main Phone Number</v>
          </cell>
          <cell r="E216" t="str">
            <v>رقم الهاتف الرئيسي</v>
          </cell>
          <cell r="F216" t="str">
            <v>Main Phone Number</v>
          </cell>
          <cell r="G216" t="str">
            <v>رقم الهاتف الرئيسي</v>
          </cell>
          <cell r="H216" t="str">
            <v>Main Phone Number</v>
          </cell>
          <cell r="I216" t="str">
            <v>رقم الهاتف الرئيسي</v>
          </cell>
        </row>
        <row r="217">
          <cell r="A217">
            <v>10</v>
          </cell>
          <cell r="B217" t="str">
            <v>Website</v>
          </cell>
          <cell r="C217" t="str">
            <v>الموقع الإلكتروني</v>
          </cell>
          <cell r="D217" t="str">
            <v>Website</v>
          </cell>
          <cell r="E217" t="str">
            <v>الموقع الإلكتروني</v>
          </cell>
          <cell r="F217" t="str">
            <v>Website</v>
          </cell>
          <cell r="G217" t="str">
            <v>الموقع الإلكتروني</v>
          </cell>
          <cell r="H217" t="str">
            <v>Website</v>
          </cell>
          <cell r="I217" t="str">
            <v>الموقع الإلكتروني</v>
          </cell>
        </row>
        <row r="218">
          <cell r="A218">
            <v>11</v>
          </cell>
          <cell r="B218" t="str">
            <v>Important Dates</v>
          </cell>
          <cell r="C218" t="str">
            <v>التواريخ المهمة</v>
          </cell>
          <cell r="D218" t="str">
            <v>Important Dates</v>
          </cell>
          <cell r="E218" t="str">
            <v>التواريخ المهمة</v>
          </cell>
          <cell r="F218" t="str">
            <v>Important Dates</v>
          </cell>
          <cell r="G218" t="str">
            <v>التواريخ المهمة</v>
          </cell>
          <cell r="H218" t="str">
            <v>Important Dates</v>
          </cell>
          <cell r="I218" t="str">
            <v>التواريخ المهمة</v>
          </cell>
        </row>
        <row r="219">
          <cell r="A219">
            <v>12</v>
          </cell>
          <cell r="B219" t="str">
            <v>Incorporation / Establishment</v>
          </cell>
          <cell r="C219" t="str">
            <v>تاريخ التأسيس</v>
          </cell>
          <cell r="D219" t="str">
            <v>Incorporation / Establishment</v>
          </cell>
          <cell r="E219" t="str">
            <v>تاريخ التأسيس</v>
          </cell>
          <cell r="F219" t="str">
            <v>Incorporation / Establishment</v>
          </cell>
          <cell r="G219" t="str">
            <v>تاريخ التأسيس</v>
          </cell>
          <cell r="H219" t="str">
            <v>Incorporation / Establishment</v>
          </cell>
          <cell r="I219" t="str">
            <v>تاريخ التأسيس</v>
          </cell>
        </row>
        <row r="220">
          <cell r="A220">
            <v>13</v>
          </cell>
          <cell r="B220" t="str">
            <v>Insurance Authority License</v>
          </cell>
          <cell r="C220" t="str">
            <v>ترخيص هيئة التأمين</v>
          </cell>
          <cell r="D220" t="str">
            <v>Insurance Authority License</v>
          </cell>
          <cell r="E220" t="str">
            <v>ترخيص هيئة التأمين</v>
          </cell>
          <cell r="F220" t="str">
            <v>Insurance Authority License</v>
          </cell>
          <cell r="G220" t="str">
            <v>ترخيص هيئة التأمين</v>
          </cell>
          <cell r="H220" t="str">
            <v>Insurance Authority License</v>
          </cell>
          <cell r="I220" t="str">
            <v>ترخيص هيئة التأمين</v>
          </cell>
        </row>
        <row r="221">
          <cell r="A221">
            <v>14</v>
          </cell>
          <cell r="B221" t="str">
            <v>Ratings</v>
          </cell>
          <cell r="C221" t="str">
            <v>التصنيفات</v>
          </cell>
          <cell r="D221" t="str">
            <v>Ratings</v>
          </cell>
          <cell r="E221" t="str">
            <v>التصنيفات</v>
          </cell>
          <cell r="F221" t="str">
            <v>Ratings</v>
          </cell>
          <cell r="G221" t="str">
            <v>التصنيفات</v>
          </cell>
          <cell r="H221" t="str">
            <v>Ratings</v>
          </cell>
          <cell r="I221" t="str">
            <v>التصنيفات</v>
          </cell>
        </row>
        <row r="222">
          <cell r="A222">
            <v>15</v>
          </cell>
          <cell r="B222" t="str">
            <v xml:space="preserve">Standard &amp; Poor's </v>
          </cell>
          <cell r="C222" t="str">
            <v xml:space="preserve">Standard &amp; Poor's </v>
          </cell>
          <cell r="D222" t="str">
            <v xml:space="preserve">Standard &amp; Poor's </v>
          </cell>
          <cell r="E222" t="str">
            <v xml:space="preserve">Standard &amp; Poor's </v>
          </cell>
          <cell r="F222" t="str">
            <v xml:space="preserve">Standard &amp; Poor's </v>
          </cell>
          <cell r="G222" t="str">
            <v xml:space="preserve">Standard &amp; Poor's </v>
          </cell>
          <cell r="H222" t="str">
            <v xml:space="preserve">Standard &amp; Poor's </v>
          </cell>
          <cell r="I222" t="str">
            <v xml:space="preserve">Standard &amp; Poor's </v>
          </cell>
        </row>
        <row r="223">
          <cell r="A223">
            <v>16</v>
          </cell>
          <cell r="B223" t="str">
            <v>A.M.Best</v>
          </cell>
          <cell r="C223" t="str">
            <v>A.M.Best</v>
          </cell>
          <cell r="D223" t="str">
            <v>A.M.Best</v>
          </cell>
          <cell r="E223" t="str">
            <v>A.M.Best</v>
          </cell>
          <cell r="F223" t="str">
            <v>A.M.Best</v>
          </cell>
          <cell r="G223" t="str">
            <v>A.M.Best</v>
          </cell>
          <cell r="H223" t="str">
            <v>A.M.Best</v>
          </cell>
          <cell r="I223" t="str">
            <v>A.M.Best</v>
          </cell>
        </row>
        <row r="224">
          <cell r="A224">
            <v>17</v>
          </cell>
          <cell r="B224" t="str">
            <v>Moody's</v>
          </cell>
          <cell r="C224" t="str">
            <v>Moody's</v>
          </cell>
          <cell r="D224" t="str">
            <v>Moody's</v>
          </cell>
          <cell r="E224" t="str">
            <v>Moody's</v>
          </cell>
          <cell r="F224" t="str">
            <v>Moody's</v>
          </cell>
          <cell r="G224" t="str">
            <v>Moody's</v>
          </cell>
          <cell r="H224" t="str">
            <v>Moody's</v>
          </cell>
          <cell r="I224" t="str">
            <v>Moody's</v>
          </cell>
        </row>
        <row r="225">
          <cell r="A225">
            <v>18</v>
          </cell>
          <cell r="B225" t="str">
            <v>Fitch</v>
          </cell>
          <cell r="C225" t="str">
            <v>Fitch</v>
          </cell>
          <cell r="D225" t="str">
            <v>Fitch</v>
          </cell>
          <cell r="E225" t="str">
            <v>Fitch</v>
          </cell>
          <cell r="F225" t="str">
            <v>Fitch</v>
          </cell>
          <cell r="G225" t="str">
            <v>Fitch</v>
          </cell>
          <cell r="H225" t="str">
            <v>Fitch</v>
          </cell>
          <cell r="I225" t="str">
            <v>Fitch</v>
          </cell>
        </row>
        <row r="226">
          <cell r="A226">
            <v>19</v>
          </cell>
          <cell r="B226" t="str">
            <v>Other</v>
          </cell>
          <cell r="C226" t="str">
            <v>أخرى</v>
          </cell>
          <cell r="D226" t="str">
            <v>Other</v>
          </cell>
          <cell r="E226" t="str">
            <v>أخرى</v>
          </cell>
          <cell r="F226" t="str">
            <v>Other</v>
          </cell>
          <cell r="G226" t="str">
            <v>أخرى</v>
          </cell>
          <cell r="H226" t="str">
            <v>Other</v>
          </cell>
          <cell r="I226" t="str">
            <v>أخرى</v>
          </cell>
        </row>
        <row r="227">
          <cell r="A227">
            <v>20</v>
          </cell>
          <cell r="B227" t="str">
            <v>Rating Agency</v>
          </cell>
          <cell r="C227" t="str">
            <v>وكالة التصنيف</v>
          </cell>
          <cell r="D227" t="str">
            <v>Rating Agency</v>
          </cell>
          <cell r="E227" t="str">
            <v>وكالة التصنيف</v>
          </cell>
          <cell r="F227" t="str">
            <v>Rating Agency</v>
          </cell>
          <cell r="G227" t="str">
            <v>وكالة التصنيف</v>
          </cell>
          <cell r="H227" t="str">
            <v>Rating Agency</v>
          </cell>
          <cell r="I227" t="str">
            <v>وكالة التصنيف</v>
          </cell>
        </row>
        <row r="228">
          <cell r="A228">
            <v>21</v>
          </cell>
          <cell r="B228" t="str">
            <v>Rating</v>
          </cell>
          <cell r="C228" t="str">
            <v>التصنيف</v>
          </cell>
          <cell r="D228" t="str">
            <v>Rating</v>
          </cell>
          <cell r="E228" t="str">
            <v>التصنيف</v>
          </cell>
          <cell r="F228" t="str">
            <v>Rating</v>
          </cell>
          <cell r="G228" t="str">
            <v>التصنيف</v>
          </cell>
          <cell r="H228" t="str">
            <v>Rating</v>
          </cell>
          <cell r="I228" t="str">
            <v>التصنيف</v>
          </cell>
        </row>
        <row r="229">
          <cell r="A229">
            <v>22</v>
          </cell>
          <cell r="B229" t="str">
            <v xml:space="preserve">Total No. of Branches </v>
          </cell>
          <cell r="C229" t="str">
            <v>مجموع عدد الفروع</v>
          </cell>
          <cell r="D229" t="str">
            <v xml:space="preserve">Total No. of Branches </v>
          </cell>
          <cell r="E229" t="str">
            <v>مجموع عدد الفروع</v>
          </cell>
          <cell r="F229" t="str">
            <v xml:space="preserve">Total No. of Branches </v>
          </cell>
          <cell r="G229" t="str">
            <v>مجموع عدد الفروع</v>
          </cell>
          <cell r="H229" t="str">
            <v xml:space="preserve">Total No. of Branches </v>
          </cell>
          <cell r="I229" t="str">
            <v>مجموع عدد الفروع</v>
          </cell>
        </row>
        <row r="230">
          <cell r="A230">
            <v>23</v>
          </cell>
          <cell r="B230" t="str">
            <v>In UAE</v>
          </cell>
          <cell r="C230" t="str">
            <v>داخل الدولة</v>
          </cell>
          <cell r="D230" t="str">
            <v>In UAE</v>
          </cell>
          <cell r="E230" t="str">
            <v>داخل الدولة</v>
          </cell>
          <cell r="F230" t="str">
            <v>In UAE</v>
          </cell>
          <cell r="G230" t="str">
            <v>داخل الدولة</v>
          </cell>
          <cell r="H230" t="str">
            <v>In UAE</v>
          </cell>
          <cell r="I230" t="str">
            <v>داخل الدولة</v>
          </cell>
        </row>
        <row r="231">
          <cell r="A231">
            <v>24</v>
          </cell>
          <cell r="B231" t="str">
            <v>Outside UAE</v>
          </cell>
          <cell r="C231" t="str">
            <v>خارج الدولة</v>
          </cell>
          <cell r="D231" t="str">
            <v>Outside UAE</v>
          </cell>
          <cell r="E231" t="str">
            <v>خارج الدولة</v>
          </cell>
          <cell r="F231" t="str">
            <v>Outside UAE</v>
          </cell>
          <cell r="G231" t="str">
            <v>خارج الدولة</v>
          </cell>
          <cell r="H231" t="str">
            <v>Outside UAE</v>
          </cell>
          <cell r="I231" t="str">
            <v>خارج الدولة</v>
          </cell>
        </row>
        <row r="232">
          <cell r="A232">
            <v>25</v>
          </cell>
          <cell r="B232" t="str">
            <v xml:space="preserve">Twenty Largest Branches </v>
          </cell>
          <cell r="C232" t="str">
            <v xml:space="preserve"> أكبرعشرين فرع</v>
          </cell>
          <cell r="D232" t="str">
            <v xml:space="preserve">Twenty Largest Branches </v>
          </cell>
          <cell r="E232" t="str">
            <v xml:space="preserve"> أكبرعشرين فرع</v>
          </cell>
          <cell r="F232" t="str">
            <v xml:space="preserve">Twenty Largest Branches </v>
          </cell>
          <cell r="G232" t="str">
            <v xml:space="preserve"> أكبرعشرين فرع</v>
          </cell>
          <cell r="H232" t="str">
            <v xml:space="preserve">Twenty Largest Branches </v>
          </cell>
          <cell r="I232" t="str">
            <v xml:space="preserve"> أكبرعشرين فرع</v>
          </cell>
        </row>
        <row r="233">
          <cell r="A233">
            <v>26</v>
          </cell>
          <cell r="B233" t="str">
            <v>Branch Office</v>
          </cell>
          <cell r="C233" t="str">
            <v>الفرع</v>
          </cell>
          <cell r="D233" t="str">
            <v>Branch Office</v>
          </cell>
          <cell r="E233" t="str">
            <v>الفرع</v>
          </cell>
          <cell r="F233" t="str">
            <v>Branch Office</v>
          </cell>
          <cell r="G233" t="str">
            <v>الفرع</v>
          </cell>
          <cell r="H233" t="str">
            <v>Branch Office</v>
          </cell>
          <cell r="I233" t="str">
            <v>الفرع</v>
          </cell>
        </row>
        <row r="234">
          <cell r="A234">
            <v>27</v>
          </cell>
          <cell r="B234" t="str">
            <v>Branch Name</v>
          </cell>
          <cell r="C234" t="str">
            <v>اسم الفرع</v>
          </cell>
          <cell r="D234" t="str">
            <v>Branch Name</v>
          </cell>
          <cell r="E234" t="str">
            <v>اسم الفرع</v>
          </cell>
          <cell r="F234" t="str">
            <v>Branch Name</v>
          </cell>
          <cell r="G234" t="str">
            <v>اسم الفرع</v>
          </cell>
          <cell r="H234" t="str">
            <v>Branch Name</v>
          </cell>
          <cell r="I234" t="str">
            <v>اسم الفرع</v>
          </cell>
        </row>
        <row r="235">
          <cell r="A235">
            <v>28</v>
          </cell>
          <cell r="B235" t="str">
            <v>Establishment Date</v>
          </cell>
          <cell r="C235" t="str">
            <v>تاريخ التأسيس</v>
          </cell>
          <cell r="D235" t="str">
            <v>Establishment Date</v>
          </cell>
          <cell r="E235" t="str">
            <v>تاريخ التأسيس</v>
          </cell>
          <cell r="F235" t="str">
            <v>Establishment Date</v>
          </cell>
          <cell r="G235" t="str">
            <v>تاريخ التأسيس</v>
          </cell>
          <cell r="H235" t="str">
            <v>Establishment Date</v>
          </cell>
          <cell r="I235" t="str">
            <v>تاريخ التأسيس</v>
          </cell>
        </row>
        <row r="236">
          <cell r="A236">
            <v>29</v>
          </cell>
          <cell r="B236" t="str">
            <v>Location</v>
          </cell>
          <cell r="C236" t="str">
            <v>الموقع</v>
          </cell>
          <cell r="D236" t="str">
            <v>Location</v>
          </cell>
          <cell r="E236" t="str">
            <v>الموقع</v>
          </cell>
          <cell r="F236" t="str">
            <v>Location</v>
          </cell>
          <cell r="G236" t="str">
            <v>الموقع</v>
          </cell>
          <cell r="H236" t="str">
            <v>Location</v>
          </cell>
          <cell r="I236" t="str">
            <v>الموقع</v>
          </cell>
        </row>
        <row r="237">
          <cell r="A237">
            <v>30</v>
          </cell>
        </row>
        <row r="238">
          <cell r="A238">
            <v>31</v>
          </cell>
        </row>
        <row r="239">
          <cell r="A239">
            <v>32</v>
          </cell>
        </row>
        <row r="243">
          <cell r="A243">
            <v>1</v>
          </cell>
          <cell r="B243" t="str">
            <v>Name</v>
          </cell>
          <cell r="C243" t="str">
            <v>الاسم</v>
          </cell>
          <cell r="D243" t="str">
            <v>Name</v>
          </cell>
          <cell r="E243" t="str">
            <v>الاسم</v>
          </cell>
          <cell r="F243" t="str">
            <v>Name</v>
          </cell>
          <cell r="G243" t="str">
            <v>الاسم</v>
          </cell>
          <cell r="H243" t="str">
            <v>Name</v>
          </cell>
          <cell r="I243" t="str">
            <v>الاسم</v>
          </cell>
        </row>
        <row r="244">
          <cell r="A244">
            <v>2</v>
          </cell>
          <cell r="B244" t="str">
            <v>Title / Designation</v>
          </cell>
          <cell r="C244" t="str">
            <v>المسمى الوظيفي</v>
          </cell>
          <cell r="D244" t="str">
            <v>Title / Designation</v>
          </cell>
          <cell r="E244" t="str">
            <v>المسمى الوظيفي</v>
          </cell>
          <cell r="F244" t="str">
            <v>Title / Designation</v>
          </cell>
          <cell r="G244" t="str">
            <v>المسمى الوظيفي</v>
          </cell>
          <cell r="H244" t="str">
            <v>Title / Designation</v>
          </cell>
          <cell r="I244" t="str">
            <v>المسمى الوظيفي</v>
          </cell>
        </row>
        <row r="245">
          <cell r="A245">
            <v>3</v>
          </cell>
          <cell r="B245" t="str">
            <v>Email Address</v>
          </cell>
          <cell r="C245" t="str">
            <v>البريد الإلكتروني</v>
          </cell>
          <cell r="D245" t="str">
            <v>Email Address</v>
          </cell>
          <cell r="E245" t="str">
            <v>البريد الإلكتروني</v>
          </cell>
          <cell r="F245" t="str">
            <v>Email Address</v>
          </cell>
          <cell r="G245" t="str">
            <v>البريد الإلكتروني</v>
          </cell>
          <cell r="H245" t="str">
            <v>Email Address</v>
          </cell>
          <cell r="I245" t="str">
            <v>البريد الإلكتروني</v>
          </cell>
        </row>
        <row r="246">
          <cell r="A246">
            <v>4</v>
          </cell>
          <cell r="B246" t="str">
            <v>Business Telephone</v>
          </cell>
          <cell r="C246" t="str">
            <v>رقم الهاتف</v>
          </cell>
          <cell r="D246" t="str">
            <v>Business Telephone</v>
          </cell>
          <cell r="E246" t="str">
            <v>رقم الهاتف</v>
          </cell>
          <cell r="F246" t="str">
            <v>Business Telephone</v>
          </cell>
          <cell r="G246" t="str">
            <v>رقم الهاتف</v>
          </cell>
          <cell r="H246" t="str">
            <v>Business Telephone</v>
          </cell>
          <cell r="I246" t="str">
            <v>رقم الهاتف</v>
          </cell>
        </row>
        <row r="247">
          <cell r="A247">
            <v>5</v>
          </cell>
          <cell r="B247" t="str">
            <v>Other Roles and Responsibilities</v>
          </cell>
          <cell r="C247" t="str">
            <v>مسؤوليات أو مناصب أخرى</v>
          </cell>
          <cell r="D247" t="str">
            <v>Other Roles and Responsibilities</v>
          </cell>
          <cell r="E247" t="str">
            <v>مسؤوليات أو مناصب أخرى</v>
          </cell>
          <cell r="F247" t="str">
            <v>Other Roles and Responsibilities</v>
          </cell>
          <cell r="G247" t="str">
            <v>مسؤوليات أو مناصب أخرى</v>
          </cell>
          <cell r="H247" t="str">
            <v>Other Roles and Responsibilities</v>
          </cell>
          <cell r="I247" t="str">
            <v>مسؤوليات أو مناصب أخرى</v>
          </cell>
        </row>
        <row r="248">
          <cell r="A248">
            <v>6</v>
          </cell>
          <cell r="B248" t="str">
            <v>Board of Directors</v>
          </cell>
          <cell r="C248" t="str">
            <v>مجلس الإدارة</v>
          </cell>
          <cell r="D248" t="str">
            <v>Board of Directors</v>
          </cell>
          <cell r="E248" t="str">
            <v>مجلس الإدارة</v>
          </cell>
          <cell r="F248" t="str">
            <v>Board of Directors</v>
          </cell>
          <cell r="G248" t="str">
            <v>مجلس الإدارة</v>
          </cell>
          <cell r="H248" t="str">
            <v>Board of Directors</v>
          </cell>
          <cell r="I248" t="str">
            <v>مجلس الإدارة</v>
          </cell>
        </row>
        <row r="249">
          <cell r="A249">
            <v>7</v>
          </cell>
          <cell r="B249" t="str">
            <v>Shari'a Committee</v>
          </cell>
          <cell r="C249" t="str">
            <v>لجنة الرقابة الشرعية</v>
          </cell>
          <cell r="D249" t="str">
            <v>Shari'a Committee</v>
          </cell>
          <cell r="E249" t="str">
            <v>لجنة الرقابة الشرعية</v>
          </cell>
          <cell r="F249" t="str">
            <v>Shari'a Committee</v>
          </cell>
          <cell r="G249" t="str">
            <v>لجنة الرقابة الشرعية</v>
          </cell>
          <cell r="H249" t="str">
            <v>Shari'a Committee</v>
          </cell>
          <cell r="I249" t="str">
            <v>لجنة الرقابة الشرعية</v>
          </cell>
        </row>
        <row r="250">
          <cell r="A250">
            <v>8</v>
          </cell>
          <cell r="B250" t="str">
            <v xml:space="preserve">Key Management Personnel </v>
          </cell>
          <cell r="C250" t="str">
            <v>موظفي الإدارة العليا</v>
          </cell>
          <cell r="D250" t="str">
            <v xml:space="preserve">Key Management Personnel </v>
          </cell>
          <cell r="E250" t="str">
            <v>موظفي الإدارة العليا</v>
          </cell>
          <cell r="F250" t="str">
            <v xml:space="preserve">Key Management Personnel </v>
          </cell>
          <cell r="G250" t="str">
            <v>موظفي الإدارة العليا</v>
          </cell>
          <cell r="H250" t="str">
            <v xml:space="preserve">Key Management Personnel </v>
          </cell>
          <cell r="I250" t="str">
            <v>موظفي الإدارة العليا</v>
          </cell>
        </row>
        <row r="251">
          <cell r="A251">
            <v>9</v>
          </cell>
          <cell r="B251" t="str">
            <v>Audit Committee</v>
          </cell>
          <cell r="C251" t="str">
            <v>لجنة التدقيق</v>
          </cell>
          <cell r="D251" t="str">
            <v>Audit Committee</v>
          </cell>
          <cell r="E251" t="str">
            <v>لجنة التدقيق</v>
          </cell>
          <cell r="F251" t="str">
            <v>Audit Committee</v>
          </cell>
          <cell r="G251" t="str">
            <v>لجنة التدقيق</v>
          </cell>
          <cell r="H251" t="str">
            <v>Audit Committee</v>
          </cell>
          <cell r="I251" t="str">
            <v>لجنة التدقيق</v>
          </cell>
        </row>
        <row r="252">
          <cell r="A252">
            <v>10</v>
          </cell>
          <cell r="B252" t="str">
            <v>Investment Committee</v>
          </cell>
          <cell r="C252" t="str">
            <v>لجنة الاستثمارات</v>
          </cell>
          <cell r="D252" t="str">
            <v>Investment Committee</v>
          </cell>
          <cell r="E252" t="str">
            <v>لجنة الاستثمارات</v>
          </cell>
          <cell r="F252" t="str">
            <v>Investment Committee</v>
          </cell>
          <cell r="G252" t="str">
            <v>لجنة الاستثمارات</v>
          </cell>
          <cell r="H252" t="str">
            <v>Investment Committee</v>
          </cell>
          <cell r="I252" t="str">
            <v>لجنة الاستثمارات</v>
          </cell>
        </row>
        <row r="253">
          <cell r="A253">
            <v>11</v>
          </cell>
          <cell r="B253" t="str">
            <v>Risk Management Committee</v>
          </cell>
          <cell r="C253" t="str">
            <v>لجنة إدارة المخاطر</v>
          </cell>
          <cell r="D253" t="str">
            <v>Risk Management Committee</v>
          </cell>
          <cell r="E253" t="str">
            <v>لجنة إدارة المخاطر</v>
          </cell>
          <cell r="F253" t="str">
            <v>Risk Management Committee</v>
          </cell>
          <cell r="G253" t="str">
            <v>لجنة إدارة المخاطر</v>
          </cell>
          <cell r="H253" t="str">
            <v>Risk Management Committee</v>
          </cell>
          <cell r="I253" t="str">
            <v>لجنة إدارة المخاطر</v>
          </cell>
        </row>
        <row r="254">
          <cell r="A254">
            <v>12</v>
          </cell>
          <cell r="B254" t="str">
            <v xml:space="preserve">Underwriting Department </v>
          </cell>
          <cell r="C254" t="str">
            <v>دائرة الاكتتاب</v>
          </cell>
          <cell r="D254" t="str">
            <v xml:space="preserve">Underwriting Department </v>
          </cell>
          <cell r="E254" t="str">
            <v>دائرة الاكتتاب</v>
          </cell>
          <cell r="F254" t="str">
            <v xml:space="preserve">Underwriting Department </v>
          </cell>
          <cell r="G254" t="str">
            <v>دائرة الاكتتاب</v>
          </cell>
          <cell r="H254" t="str">
            <v xml:space="preserve">Underwriting Department </v>
          </cell>
          <cell r="I254" t="str">
            <v>دائرة الاكتتاب</v>
          </cell>
        </row>
        <row r="255">
          <cell r="A255">
            <v>13</v>
          </cell>
          <cell r="B255" t="str">
            <v>Claims Department</v>
          </cell>
          <cell r="C255" t="str">
            <v>دائرة المطالبات</v>
          </cell>
          <cell r="D255" t="str">
            <v>Claims Department</v>
          </cell>
          <cell r="E255" t="str">
            <v>دائرة المطالبات</v>
          </cell>
          <cell r="F255" t="str">
            <v>Claims Department</v>
          </cell>
          <cell r="G255" t="str">
            <v>دائرة المطالبات</v>
          </cell>
          <cell r="H255" t="str">
            <v>Claims Department</v>
          </cell>
          <cell r="I255" t="str">
            <v>دائرة المطالبات</v>
          </cell>
        </row>
        <row r="256">
          <cell r="A256">
            <v>14</v>
          </cell>
          <cell r="B256" t="str">
            <v>Accounts' Auditor</v>
          </cell>
          <cell r="C256" t="str">
            <v>مدقق الحسابات</v>
          </cell>
          <cell r="D256" t="str">
            <v>Accounts' Auditor</v>
          </cell>
          <cell r="E256" t="str">
            <v>مدقق الحسابات</v>
          </cell>
          <cell r="F256" t="str">
            <v>Accounts' Auditor</v>
          </cell>
          <cell r="G256" t="str">
            <v>مدقق الحسابات</v>
          </cell>
          <cell r="H256" t="str">
            <v>Accounts' Auditor</v>
          </cell>
          <cell r="I256" t="str">
            <v>مدقق الحسابات</v>
          </cell>
        </row>
        <row r="257">
          <cell r="A257">
            <v>15</v>
          </cell>
          <cell r="B257" t="str">
            <v>Actuary</v>
          </cell>
          <cell r="C257" t="str">
            <v>الخبير الاكتواري</v>
          </cell>
          <cell r="D257" t="str">
            <v>Actuary</v>
          </cell>
          <cell r="E257" t="str">
            <v>الخبير الاكتواري</v>
          </cell>
          <cell r="F257" t="str">
            <v>Actuary</v>
          </cell>
          <cell r="G257" t="str">
            <v>الخبير الاكتواري</v>
          </cell>
          <cell r="H257" t="str">
            <v>Actuary</v>
          </cell>
          <cell r="I257" t="str">
            <v>الخبير الاكتواري</v>
          </cell>
        </row>
        <row r="258">
          <cell r="A258">
            <v>16</v>
          </cell>
          <cell r="B258" t="str">
            <v>Member</v>
          </cell>
          <cell r="C258" t="str">
            <v>العضو</v>
          </cell>
          <cell r="D258" t="str">
            <v>Member</v>
          </cell>
          <cell r="E258" t="str">
            <v>العضو</v>
          </cell>
          <cell r="F258" t="str">
            <v>Member</v>
          </cell>
          <cell r="G258" t="str">
            <v>العضو</v>
          </cell>
          <cell r="H258" t="str">
            <v>Member</v>
          </cell>
          <cell r="I258" t="str">
            <v>العضو</v>
          </cell>
        </row>
        <row r="259">
          <cell r="A259">
            <v>17</v>
          </cell>
          <cell r="B259" t="str">
            <v>Officer</v>
          </cell>
          <cell r="C259" t="str">
            <v>الموظف</v>
          </cell>
          <cell r="D259" t="str">
            <v>Officer</v>
          </cell>
          <cell r="E259" t="str">
            <v>الموظف</v>
          </cell>
          <cell r="F259" t="str">
            <v>Officer</v>
          </cell>
          <cell r="G259" t="str">
            <v>الموظف</v>
          </cell>
          <cell r="H259" t="str">
            <v>Officer</v>
          </cell>
          <cell r="I259" t="str">
            <v>الموظف</v>
          </cell>
        </row>
        <row r="260">
          <cell r="A260">
            <v>18</v>
          </cell>
          <cell r="B260" t="str">
            <v xml:space="preserve">Credentials </v>
          </cell>
          <cell r="C260" t="str">
            <v>الشهادات</v>
          </cell>
          <cell r="D260" t="str">
            <v xml:space="preserve">Credentials </v>
          </cell>
          <cell r="E260" t="str">
            <v>الشهادات</v>
          </cell>
          <cell r="F260" t="str">
            <v xml:space="preserve">Credentials </v>
          </cell>
          <cell r="G260" t="str">
            <v>الشهادات</v>
          </cell>
          <cell r="H260" t="str">
            <v xml:space="preserve">Credentials </v>
          </cell>
          <cell r="I260" t="str">
            <v>الشهادات</v>
          </cell>
        </row>
        <row r="261">
          <cell r="A261">
            <v>19</v>
          </cell>
          <cell r="B261" t="str">
            <v xml:space="preserve">Insurance Authority Registration No. </v>
          </cell>
          <cell r="C261" t="str">
            <v xml:space="preserve"> رقم القيد لدى هيئة التأمين</v>
          </cell>
          <cell r="D261" t="str">
            <v xml:space="preserve">Insurance Authority Registration No. </v>
          </cell>
          <cell r="E261" t="str">
            <v xml:space="preserve"> رقم القيد لدى هيئة التأمين</v>
          </cell>
          <cell r="F261" t="str">
            <v xml:space="preserve">Insurance Authority Registration No. </v>
          </cell>
          <cell r="G261" t="str">
            <v xml:space="preserve"> رقم القيد لدى هيئة التأمين</v>
          </cell>
          <cell r="H261" t="str">
            <v xml:space="preserve">Insurance Authority Registration No. </v>
          </cell>
          <cell r="I261" t="str">
            <v xml:space="preserve"> رقم القيد لدى هيئة التأمين</v>
          </cell>
        </row>
        <row r="262">
          <cell r="A262">
            <v>20</v>
          </cell>
          <cell r="B262" t="str">
            <v xml:space="preserve">Nationality </v>
          </cell>
          <cell r="C262" t="str">
            <v>الجنسية</v>
          </cell>
          <cell r="D262" t="str">
            <v xml:space="preserve">Nationality </v>
          </cell>
          <cell r="E262" t="str">
            <v>الجنسية</v>
          </cell>
          <cell r="F262" t="str">
            <v xml:space="preserve">Nationality </v>
          </cell>
          <cell r="G262" t="str">
            <v>الجنسية</v>
          </cell>
          <cell r="H262" t="str">
            <v xml:space="preserve">Nationality </v>
          </cell>
          <cell r="I262" t="str">
            <v>الجنسية</v>
          </cell>
        </row>
        <row r="263">
          <cell r="A263">
            <v>21</v>
          </cell>
          <cell r="B263" t="str">
            <v>Firm Name</v>
          </cell>
          <cell r="C263" t="str">
            <v>اسم الشركة</v>
          </cell>
          <cell r="D263" t="str">
            <v>Firm Name</v>
          </cell>
          <cell r="E263" t="str">
            <v>اسم الشركة</v>
          </cell>
          <cell r="F263" t="str">
            <v>Firm Name</v>
          </cell>
          <cell r="G263" t="str">
            <v>اسم الشركة</v>
          </cell>
          <cell r="H263" t="str">
            <v>Firm Name</v>
          </cell>
          <cell r="I263" t="str">
            <v>اسم الشركة</v>
          </cell>
        </row>
        <row r="264">
          <cell r="A264">
            <v>22</v>
          </cell>
          <cell r="B264" t="str">
            <v>Person in Charge</v>
          </cell>
          <cell r="C264" t="str">
            <v>الشخص المسؤول</v>
          </cell>
          <cell r="D264" t="str">
            <v>Person in Charge</v>
          </cell>
          <cell r="E264" t="str">
            <v>الشخص المسؤول</v>
          </cell>
          <cell r="F264" t="str">
            <v>Person in Charge</v>
          </cell>
          <cell r="G264" t="str">
            <v>الشخص المسؤول</v>
          </cell>
          <cell r="H264" t="str">
            <v>Person in Charge</v>
          </cell>
          <cell r="I264" t="str">
            <v>الشخص المسؤول</v>
          </cell>
        </row>
        <row r="265">
          <cell r="A265">
            <v>23</v>
          </cell>
          <cell r="B265" t="str">
            <v>Company / Individual Name</v>
          </cell>
          <cell r="C265" t="str">
            <v>اسم الشركة / الشخص</v>
          </cell>
          <cell r="D265" t="str">
            <v>Company / Individual Name</v>
          </cell>
          <cell r="E265" t="str">
            <v>اسم الشركة / الشخص</v>
          </cell>
          <cell r="F265" t="str">
            <v>Company / Individual Name</v>
          </cell>
          <cell r="G265" t="str">
            <v>اسم الشركة / الشخص</v>
          </cell>
          <cell r="H265" t="str">
            <v>Company / Individual Name</v>
          </cell>
          <cell r="I265" t="str">
            <v>اسم الشركة / الشخص</v>
          </cell>
        </row>
        <row r="266">
          <cell r="A266">
            <v>24</v>
          </cell>
          <cell r="B266" t="str">
            <v>Representative Type</v>
          </cell>
          <cell r="C266" t="str">
            <v>طبيعة الممثل</v>
          </cell>
          <cell r="D266" t="str">
            <v>Representative Type</v>
          </cell>
          <cell r="E266" t="str">
            <v>طبيعة الممثل</v>
          </cell>
          <cell r="F266" t="str">
            <v>Representative Type</v>
          </cell>
          <cell r="G266" t="str">
            <v>طبيعة الممثل</v>
          </cell>
          <cell r="H266" t="str">
            <v>Representative Type</v>
          </cell>
          <cell r="I266" t="str">
            <v>طبيعة الممثل</v>
          </cell>
        </row>
        <row r="267">
          <cell r="A267">
            <v>25</v>
          </cell>
          <cell r="B267" t="str">
            <v>Total of All Agents</v>
          </cell>
          <cell r="C267" t="str">
            <v>إجمالي الوكلاء</v>
          </cell>
          <cell r="D267" t="str">
            <v>Total of All Agents</v>
          </cell>
          <cell r="E267" t="str">
            <v>إجمالي الوكلاء</v>
          </cell>
          <cell r="F267" t="str">
            <v>Total of All Agents</v>
          </cell>
          <cell r="G267" t="str">
            <v>إجمالي الوكلاء</v>
          </cell>
          <cell r="H267" t="str">
            <v>Total of All Agents</v>
          </cell>
          <cell r="I267" t="str">
            <v>إجمالي الوكلاء</v>
          </cell>
        </row>
        <row r="268">
          <cell r="A268">
            <v>26</v>
          </cell>
          <cell r="B268" t="str">
            <v>Total of All Brokers</v>
          </cell>
          <cell r="C268" t="str">
            <v>إجمالي الوسطاء</v>
          </cell>
          <cell r="D268" t="str">
            <v>Total of All Brokers</v>
          </cell>
          <cell r="E268" t="str">
            <v>إجمالي الوسطاء</v>
          </cell>
          <cell r="F268" t="str">
            <v>Total of All Brokers</v>
          </cell>
          <cell r="G268" t="str">
            <v>إجمالي الوسطاء</v>
          </cell>
          <cell r="H268" t="str">
            <v>Total of All Brokers</v>
          </cell>
          <cell r="I268" t="str">
            <v>إجمالي الوسطاء</v>
          </cell>
        </row>
        <row r="269">
          <cell r="A269">
            <v>27</v>
          </cell>
          <cell r="B269" t="str">
            <v>Total of All Banks</v>
          </cell>
          <cell r="C269" t="str">
            <v>اجمالي البنوك (المصارف)</v>
          </cell>
          <cell r="D269" t="str">
            <v>Total of All Banks</v>
          </cell>
          <cell r="E269" t="str">
            <v>اجمالي البنوك (المصارف)</v>
          </cell>
          <cell r="F269" t="str">
            <v>Total of All Banks</v>
          </cell>
          <cell r="G269" t="str">
            <v>اجمالي البنوك (المصارف)</v>
          </cell>
          <cell r="H269" t="str">
            <v>Total of All Banks</v>
          </cell>
          <cell r="I269" t="str">
            <v>اجمالي البنوك (المصارف)</v>
          </cell>
        </row>
        <row r="270">
          <cell r="A270">
            <v>28</v>
          </cell>
          <cell r="B270" t="str">
            <v>Total of All Inv. / Fin. Institutions</v>
          </cell>
          <cell r="C270" t="str">
            <v>إجمالي المؤسسات الاستثمارية والمالية</v>
          </cell>
          <cell r="D270" t="str">
            <v>Total of All Inv. / Fin. Institutions</v>
          </cell>
          <cell r="E270" t="str">
            <v>إجمالي المؤسسات الاستثمارية والمالية</v>
          </cell>
          <cell r="F270" t="str">
            <v>Total of All Inv. / Fin. Institutions</v>
          </cell>
          <cell r="G270" t="str">
            <v>إجمالي المؤسسات الاستثمارية والمالية</v>
          </cell>
          <cell r="H270" t="str">
            <v>Total of All Inv. / Fin. Institutions</v>
          </cell>
          <cell r="I270" t="str">
            <v>إجمالي المؤسسات الاستثمارية والمالية</v>
          </cell>
        </row>
        <row r="271">
          <cell r="A271">
            <v>29</v>
          </cell>
          <cell r="B271" t="str">
            <v>Total of All Others</v>
          </cell>
          <cell r="C271" t="str">
            <v>إجمالي الأخرى</v>
          </cell>
          <cell r="D271" t="str">
            <v>Total of All Others</v>
          </cell>
          <cell r="E271" t="str">
            <v>إجمالي الأخرى</v>
          </cell>
          <cell r="F271" t="str">
            <v>Total of All Others</v>
          </cell>
          <cell r="G271" t="str">
            <v>إجمالي الأخرى</v>
          </cell>
          <cell r="H271" t="str">
            <v>Total of All Others</v>
          </cell>
          <cell r="I271" t="str">
            <v>إجمالي الأخرى</v>
          </cell>
        </row>
        <row r="272">
          <cell r="A272">
            <v>30</v>
          </cell>
          <cell r="B272" t="str">
            <v>Total of All Representatives</v>
          </cell>
          <cell r="C272" t="str">
            <v>إجمالي الممثلين</v>
          </cell>
          <cell r="D272" t="str">
            <v>Total of All Representatives</v>
          </cell>
          <cell r="E272" t="str">
            <v>إجمالي الممثلين</v>
          </cell>
          <cell r="F272" t="str">
            <v>Total of All Representatives</v>
          </cell>
          <cell r="G272" t="str">
            <v>إجمالي الممثلين</v>
          </cell>
          <cell r="H272" t="str">
            <v>Total of All Representatives</v>
          </cell>
          <cell r="I272" t="str">
            <v>إجمالي الممثلين</v>
          </cell>
        </row>
        <row r="273">
          <cell r="A273">
            <v>31</v>
          </cell>
          <cell r="B273" t="str">
            <v>Policies Sold Through EVG</v>
          </cell>
          <cell r="C273" t="str">
            <v>الوثائق المباعة من خلال "مركبتي"</v>
          </cell>
          <cell r="D273" t="str">
            <v>Policies Sold Through EVG</v>
          </cell>
          <cell r="E273" t="str">
            <v>الوثائق المباعة من خلال "مركبتي"</v>
          </cell>
          <cell r="F273" t="str">
            <v>Policies Sold Through EVG</v>
          </cell>
          <cell r="G273" t="str">
            <v>الوثائق المباعة من خلال "مركبتي"</v>
          </cell>
          <cell r="H273" t="str">
            <v>Policies Sold Through EVG</v>
          </cell>
          <cell r="I273" t="str">
            <v>الوثائق المباعة من خلال "مركبتي"</v>
          </cell>
        </row>
        <row r="274">
          <cell r="A274">
            <v>32</v>
          </cell>
          <cell r="B274" t="str">
            <v>Policies Sold Online (other than EVG)</v>
          </cell>
          <cell r="C274" t="str">
            <v>الوثائق المباعة الكترونياً (باستثناء "مركبتي")</v>
          </cell>
          <cell r="D274" t="str">
            <v>Policies Sold Online (other than EVG)</v>
          </cell>
          <cell r="E274" t="str">
            <v>الوثائق المباعة الكترونياً (باستثناء "مركبتي")</v>
          </cell>
          <cell r="F274" t="str">
            <v>Policies Sold Online (other than EVG)</v>
          </cell>
          <cell r="G274" t="str">
            <v>الوثائق المباعة الكترونياً (باستثناء "مركبتي")</v>
          </cell>
          <cell r="H274" t="str">
            <v>Policies Sold Online (other than EVG)</v>
          </cell>
          <cell r="I274" t="str">
            <v>الوثائق المباعة الكترونياً (باستثناء "مركبتي")</v>
          </cell>
        </row>
        <row r="275">
          <cell r="A275">
            <v>33</v>
          </cell>
          <cell r="B275" t="str">
            <v>Shari'a Controller</v>
          </cell>
          <cell r="C275" t="str">
            <v>مراقب (ضابط) الشريعة</v>
          </cell>
          <cell r="D275" t="str">
            <v>Shari'a Controller</v>
          </cell>
          <cell r="E275" t="str">
            <v>مراقب (ضابط) الشريعة</v>
          </cell>
          <cell r="F275" t="str">
            <v>Shari'a Controller</v>
          </cell>
          <cell r="G275" t="str">
            <v>مراقب (ضابط) الشريعة</v>
          </cell>
          <cell r="H275" t="str">
            <v>Shari'a Controller</v>
          </cell>
          <cell r="I275" t="str">
            <v>مراقب (ضابط) الشريعة</v>
          </cell>
        </row>
        <row r="276">
          <cell r="A276">
            <v>34</v>
          </cell>
          <cell r="B276" t="str">
            <v>Anti-Money Laundering Officer</v>
          </cell>
          <cell r="C276" t="str">
            <v>ضابط مكافحة غسل الأموال</v>
          </cell>
          <cell r="D276" t="str">
            <v>Anti-Money Laundering Officer</v>
          </cell>
          <cell r="E276" t="str">
            <v>ضابط مكافحة غسل الأموال</v>
          </cell>
          <cell r="F276" t="str">
            <v>Anti-Money Laundering Officer</v>
          </cell>
          <cell r="G276" t="str">
            <v>ضابط مكافحة غسل الأموال</v>
          </cell>
          <cell r="H276" t="str">
            <v>Anti-Money Laundering Officer</v>
          </cell>
          <cell r="I276" t="str">
            <v>ضابط مكافحة غسل الأموال</v>
          </cell>
        </row>
        <row r="277">
          <cell r="A277">
            <v>35</v>
          </cell>
          <cell r="B277" t="str">
            <v>Inside or Outside UAE</v>
          </cell>
          <cell r="C277" t="str">
            <v> داخل أو خارج دولة الإمارات العربية المتحدة</v>
          </cell>
          <cell r="D277" t="str">
            <v>Inside or Outside UAE</v>
          </cell>
          <cell r="E277" t="str">
            <v> داخل أو خارج دولة الإمارات العربية المتحدة</v>
          </cell>
          <cell r="F277" t="str">
            <v>Inside or Outside UAE</v>
          </cell>
          <cell r="G277" t="str">
            <v> داخل أو خارج دولة الإمارات العربية المتحدة</v>
          </cell>
          <cell r="H277" t="str">
            <v>Inside or Outside UAE</v>
          </cell>
          <cell r="I277" t="str">
            <v> داخل أو خارج دولة الإمارات العربية المتحدة</v>
          </cell>
        </row>
        <row r="278">
          <cell r="A278">
            <v>36</v>
          </cell>
          <cell r="B278" t="str">
            <v>Compliance Officer</v>
          </cell>
          <cell r="C278" t="str">
            <v>ضابط الامتثال</v>
          </cell>
          <cell r="D278" t="str">
            <v>Compliance Officer</v>
          </cell>
          <cell r="E278" t="str">
            <v>ضابط الامتثال</v>
          </cell>
          <cell r="F278" t="str">
            <v>Compliance Officer</v>
          </cell>
          <cell r="G278" t="str">
            <v>ضابط الامتثال</v>
          </cell>
          <cell r="H278" t="str">
            <v>Compliance Officer</v>
          </cell>
          <cell r="I278" t="str">
            <v>ضابط الامتثال</v>
          </cell>
        </row>
        <row r="279">
          <cell r="A279">
            <v>37</v>
          </cell>
        </row>
        <row r="283">
          <cell r="A283">
            <v>1</v>
          </cell>
          <cell r="B283" t="str">
            <v>Shareholder</v>
          </cell>
          <cell r="C283" t="str">
            <v>المساهم</v>
          </cell>
          <cell r="D283" t="str">
            <v>Shareholder</v>
          </cell>
          <cell r="E283" t="str">
            <v>المساهم</v>
          </cell>
          <cell r="F283" t="str">
            <v>Shareholder</v>
          </cell>
          <cell r="G283" t="str">
            <v>المساهم</v>
          </cell>
          <cell r="H283" t="str">
            <v>Shareholder</v>
          </cell>
          <cell r="I283" t="str">
            <v>المساهم</v>
          </cell>
        </row>
        <row r="284">
          <cell r="A284">
            <v>2</v>
          </cell>
          <cell r="B284" t="str">
            <v>Full Name</v>
          </cell>
          <cell r="C284" t="str">
            <v>الاسم الكامل</v>
          </cell>
          <cell r="D284" t="str">
            <v>Full Name</v>
          </cell>
          <cell r="E284" t="str">
            <v>الاسم الكامل</v>
          </cell>
          <cell r="F284" t="str">
            <v>Full Name</v>
          </cell>
          <cell r="G284" t="str">
            <v>الاسم الكامل</v>
          </cell>
          <cell r="H284" t="str">
            <v>Full Name</v>
          </cell>
          <cell r="I284" t="str">
            <v>الاسم الكامل</v>
          </cell>
        </row>
        <row r="285">
          <cell r="A285">
            <v>3</v>
          </cell>
          <cell r="B285" t="str">
            <v>No. of Shares (000's)</v>
          </cell>
          <cell r="C285" t="str">
            <v>عدد الأسهم المتداولة (درهم بالألف)</v>
          </cell>
          <cell r="D285" t="str">
            <v>No. of Shares (000's)</v>
          </cell>
          <cell r="E285" t="str">
            <v>عدد الأسهم المتداولة (درهم بالألف)</v>
          </cell>
          <cell r="F285" t="str">
            <v>No. of Shares (000's)</v>
          </cell>
          <cell r="G285" t="str">
            <v>عدد الأسهم المتداولة (درهم بالألف)</v>
          </cell>
          <cell r="H285" t="str">
            <v>No. of Shares (000's)</v>
          </cell>
          <cell r="I285" t="str">
            <v>عدد الأسهم المتداولة (درهم بالألف)</v>
          </cell>
        </row>
        <row r="286">
          <cell r="A286">
            <v>4</v>
          </cell>
          <cell r="B286" t="str">
            <v>Percent of Total Shares</v>
          </cell>
          <cell r="C286" t="str">
            <v>النسبة من إجمالي عدد الأسهم</v>
          </cell>
          <cell r="D286" t="str">
            <v>Percent of Total Shares</v>
          </cell>
          <cell r="E286" t="str">
            <v>النسبة من إجمالي عدد الأسهم</v>
          </cell>
          <cell r="F286" t="str">
            <v>Percent of Total Shares</v>
          </cell>
          <cell r="G286" t="str">
            <v>النسبة من إجمالي عدد الأسهم</v>
          </cell>
          <cell r="H286" t="str">
            <v>Percent of Total Shares</v>
          </cell>
          <cell r="I286" t="str">
            <v>النسبة من إجمالي عدد الأسهم</v>
          </cell>
        </row>
        <row r="287">
          <cell r="A287">
            <v>5</v>
          </cell>
          <cell r="B287" t="str">
            <v>Type of shareholder (e.g., Ind., Corp., Trust, etc.)</v>
          </cell>
          <cell r="C287" t="str">
            <v>نوع المساهم (فرد، شركة، صندوق استثماري إلخ)</v>
          </cell>
          <cell r="D287" t="str">
            <v>Type of shareholder (e.g., Individual, Corporation, Trust, etc.)</v>
          </cell>
          <cell r="E287" t="str">
            <v>نوع المساهم (فرد، شركة، صندوق استثماري إلخ)</v>
          </cell>
          <cell r="F287" t="str">
            <v>Type of shareholder (e.g., Individual, Corporation, Trust, etc.)</v>
          </cell>
          <cell r="G287" t="str">
            <v>نوع المساهم (فرد، شركة، صندوق استثماري إلخ)</v>
          </cell>
          <cell r="H287" t="str">
            <v>Type of shareholder (e.g., Individual, Corporation, Trust, etc.)</v>
          </cell>
          <cell r="I287" t="str">
            <v>نوع المساهم (فرد، شركة، صندوق استثماري إلخ)</v>
          </cell>
        </row>
        <row r="288">
          <cell r="A288">
            <v>6</v>
          </cell>
          <cell r="B288" t="str">
            <v>Nationality</v>
          </cell>
          <cell r="C288" t="str">
            <v>الجنسية</v>
          </cell>
          <cell r="D288" t="str">
            <v>Nationality</v>
          </cell>
          <cell r="E288" t="str">
            <v>الجنسية</v>
          </cell>
          <cell r="F288" t="str">
            <v>Nationality</v>
          </cell>
          <cell r="G288" t="str">
            <v>الجنسية</v>
          </cell>
          <cell r="H288" t="str">
            <v>Nationality</v>
          </cell>
          <cell r="I288" t="str">
            <v>الجنسية</v>
          </cell>
        </row>
        <row r="289">
          <cell r="A289">
            <v>7</v>
          </cell>
          <cell r="B289" t="str">
            <v>Controller (if indirectly held)</v>
          </cell>
          <cell r="C289" t="str">
            <v xml:space="preserve">المكلف </v>
          </cell>
          <cell r="D289" t="str">
            <v>Controller (if indirectly held)</v>
          </cell>
          <cell r="E289" t="str">
            <v xml:space="preserve">المكلف </v>
          </cell>
          <cell r="F289" t="str">
            <v>Controller (if indirectly held)</v>
          </cell>
          <cell r="G289" t="str">
            <v xml:space="preserve">المكلف </v>
          </cell>
          <cell r="H289" t="str">
            <v>Controller (if indirectly held)</v>
          </cell>
          <cell r="I289" t="str">
            <v xml:space="preserve">المكلف </v>
          </cell>
        </row>
        <row r="290">
          <cell r="A290">
            <v>8</v>
          </cell>
          <cell r="B290" t="str">
            <v>Regulation jurisdiction</v>
          </cell>
          <cell r="C290" t="str">
            <v>البلد أو منطقة الرقابة</v>
          </cell>
          <cell r="D290" t="str">
            <v>Regulation jurisdiction</v>
          </cell>
          <cell r="E290" t="str">
            <v>البلد أو منطقة الرقابة</v>
          </cell>
          <cell r="F290" t="str">
            <v>Regulation jurisdiction</v>
          </cell>
          <cell r="G290" t="str">
            <v>البلد أو منطقة الرقابة</v>
          </cell>
          <cell r="H290" t="str">
            <v>Regulation jurisdiction</v>
          </cell>
          <cell r="I290" t="str">
            <v>البلد أو منطقة الرقابة</v>
          </cell>
        </row>
        <row r="291">
          <cell r="A291">
            <v>9</v>
          </cell>
          <cell r="B291" t="str">
            <v>Name of regulator</v>
          </cell>
          <cell r="C291" t="str">
            <v>الجهة الرقابية</v>
          </cell>
          <cell r="D291" t="str">
            <v>Name of regulator</v>
          </cell>
          <cell r="E291" t="str">
            <v>الجهة الرقابية</v>
          </cell>
          <cell r="F291" t="str">
            <v>Name of regulator</v>
          </cell>
          <cell r="G291" t="str">
            <v>الجهة الرقابية</v>
          </cell>
          <cell r="H291" t="str">
            <v>Name of regulator</v>
          </cell>
          <cell r="I291" t="str">
            <v>الجهة الرقابية</v>
          </cell>
        </row>
        <row r="292">
          <cell r="A292">
            <v>10</v>
          </cell>
          <cell r="B292" t="str">
            <v>Stock exchange</v>
          </cell>
          <cell r="C292" t="str">
            <v>سوق الأوراق المالية</v>
          </cell>
          <cell r="D292" t="str">
            <v>Stock exchange</v>
          </cell>
          <cell r="E292" t="str">
            <v>سوق الأوراق المالية</v>
          </cell>
          <cell r="F292" t="str">
            <v>Stock exchange</v>
          </cell>
          <cell r="G292" t="str">
            <v>سوق الأوراق المالية</v>
          </cell>
          <cell r="H292" t="str">
            <v>Stock exchange</v>
          </cell>
          <cell r="I292" t="str">
            <v>سوق الأوراق المالية</v>
          </cell>
        </row>
        <row r="293">
          <cell r="A293">
            <v>11</v>
          </cell>
          <cell r="B293" t="str">
            <v>Website address</v>
          </cell>
          <cell r="C293" t="str">
            <v>الموقع الإلكتروني</v>
          </cell>
          <cell r="D293" t="str">
            <v>Website address</v>
          </cell>
          <cell r="E293" t="str">
            <v>الموقع الإلكتروني</v>
          </cell>
          <cell r="F293" t="str">
            <v>Website address</v>
          </cell>
          <cell r="G293" t="str">
            <v>الموقع الإلكتروني</v>
          </cell>
          <cell r="H293" t="str">
            <v>Website address</v>
          </cell>
          <cell r="I293" t="str">
            <v>الموقع الإلكتروني</v>
          </cell>
        </row>
        <row r="294">
          <cell r="A294">
            <v>12</v>
          </cell>
          <cell r="B294" t="str">
            <v>Identify Each Shareholder with at least 5% of Total Number of Shares</v>
          </cell>
          <cell r="C294" t="str">
            <v>المساهمين بنسبة 5٪ على الأقل من إجمالي عدد الأسهم</v>
          </cell>
          <cell r="D294" t="str">
            <v>Identify Each Shareholder with at least 5% of Total Number of Shares</v>
          </cell>
          <cell r="E294" t="str">
            <v>المساهمين بنسبة 5٪ على الأقل من إجمالي عدد الأسهم</v>
          </cell>
          <cell r="F294" t="str">
            <v>Identify Each Shareholder with at least 5% of Total Number of Shares</v>
          </cell>
          <cell r="G294" t="str">
            <v>المساهمين بنسبة 5٪ على الأقل من إجمالي عدد الأسهم</v>
          </cell>
          <cell r="H294" t="str">
            <v>Identify Each Shareholder with at least 5% of Total Number of Shares</v>
          </cell>
          <cell r="I294" t="str">
            <v>المساهمين بنسبة 5٪ على الأقل من إجمالي عدد الأسهم</v>
          </cell>
        </row>
        <row r="295">
          <cell r="A295">
            <v>13</v>
          </cell>
          <cell r="B295" t="str">
            <v>Total of All Shareholders with less than 5% of Total Number of Shares</v>
          </cell>
          <cell r="C295" t="str">
            <v>مجموع المساهمين بنسبة أقل من 5٪ من إجمالي عدد الأسهم</v>
          </cell>
          <cell r="D295" t="str">
            <v>Total of All Shareholders with less than 5% of Total Number of Shares</v>
          </cell>
          <cell r="E295" t="str">
            <v>مجموع المساهمين بنسبة أقل من 5٪ من إجمالي عدد الأسهم</v>
          </cell>
          <cell r="F295" t="str">
            <v>Total of All Shareholders with less than 5% of Total Number of Shares</v>
          </cell>
          <cell r="G295" t="str">
            <v>مجموع المساهمين بنسبة أقل من 5٪ من إجمالي عدد الأسهم</v>
          </cell>
          <cell r="H295" t="str">
            <v>Total of All Shareholders with less than 5% of Total Number of Shares</v>
          </cell>
          <cell r="I295" t="str">
            <v>مجموع المساهمين بنسبة أقل من 5٪ من إجمالي عدد الأسهم</v>
          </cell>
        </row>
        <row r="296">
          <cell r="A296">
            <v>14</v>
          </cell>
          <cell r="B296" t="str">
            <v>Total for All Shareholders</v>
          </cell>
          <cell r="C296" t="str">
            <v>مجموع المساهمين</v>
          </cell>
          <cell r="D296" t="str">
            <v>Total for All Shareholders</v>
          </cell>
          <cell r="E296" t="str">
            <v>مجموع المساهمين</v>
          </cell>
          <cell r="F296" t="str">
            <v>Total for All Shareholders</v>
          </cell>
          <cell r="G296" t="str">
            <v>مجموع المساهمين</v>
          </cell>
          <cell r="H296" t="str">
            <v>Total for All Shareholders</v>
          </cell>
          <cell r="I296" t="str">
            <v>مجموع المساهمين</v>
          </cell>
        </row>
        <row r="297">
          <cell r="A297">
            <v>15</v>
          </cell>
          <cell r="B297" t="str">
            <v>If Shareholder is a Corporation</v>
          </cell>
          <cell r="C297" t="str">
            <v>للشركات المساهمة</v>
          </cell>
          <cell r="D297" t="str">
            <v>If Shareholder is a Corporation</v>
          </cell>
          <cell r="E297" t="str">
            <v>للشركات المساهمة</v>
          </cell>
          <cell r="F297" t="str">
            <v>If Shareholder is a Corporation</v>
          </cell>
          <cell r="G297" t="str">
            <v>للشركات المساهمة</v>
          </cell>
          <cell r="H297" t="str">
            <v>If Shareholder is a Corporation</v>
          </cell>
          <cell r="I297" t="str">
            <v>للشركات المساهمة</v>
          </cell>
        </row>
        <row r="298">
          <cell r="A298">
            <v>16</v>
          </cell>
          <cell r="B298" t="str">
            <v>All Shareholders</v>
          </cell>
          <cell r="C298" t="str">
            <v>مجموع المساهمين</v>
          </cell>
          <cell r="D298" t="str">
            <v>All Shareholders</v>
          </cell>
          <cell r="E298" t="str">
            <v>مجموع المساهمين</v>
          </cell>
          <cell r="F298" t="str">
            <v>All Shareholders</v>
          </cell>
          <cell r="G298" t="str">
            <v>مجموع المساهمين</v>
          </cell>
          <cell r="H298" t="str">
            <v>All Shareholders</v>
          </cell>
          <cell r="I298" t="str">
            <v>مجموع المساهمين</v>
          </cell>
        </row>
        <row r="299">
          <cell r="A299">
            <v>17</v>
          </cell>
          <cell r="B299" t="str">
            <v>Total</v>
          </cell>
          <cell r="C299" t="str">
            <v>المجموع</v>
          </cell>
          <cell r="D299" t="str">
            <v>Total</v>
          </cell>
          <cell r="E299" t="str">
            <v>المجموع</v>
          </cell>
          <cell r="F299" t="str">
            <v>Total</v>
          </cell>
          <cell r="G299" t="str">
            <v>المجموع</v>
          </cell>
          <cell r="H299" t="str">
            <v>Total</v>
          </cell>
          <cell r="I299" t="str">
            <v>المجموع</v>
          </cell>
        </row>
        <row r="300">
          <cell r="A300">
            <v>18</v>
          </cell>
        </row>
        <row r="304">
          <cell r="A304">
            <v>1</v>
          </cell>
          <cell r="B304" t="str">
            <v xml:space="preserve">Managerial </v>
          </cell>
          <cell r="C304" t="str">
            <v>وظيفة إدارية</v>
          </cell>
          <cell r="D304" t="str">
            <v xml:space="preserve">Managerial </v>
          </cell>
          <cell r="E304" t="str">
            <v>وظيفة إدارية</v>
          </cell>
          <cell r="F304" t="str">
            <v xml:space="preserve">Managerial </v>
          </cell>
          <cell r="G304" t="str">
            <v>وظيفة إدارية</v>
          </cell>
          <cell r="H304" t="str">
            <v xml:space="preserve">Managerial </v>
          </cell>
          <cell r="I304" t="str">
            <v>وظيفة إدارية</v>
          </cell>
        </row>
        <row r="305">
          <cell r="A305">
            <v>2</v>
          </cell>
          <cell r="B305" t="str">
            <v>Non-Managerial</v>
          </cell>
          <cell r="C305" t="str">
            <v>وظيفة غير إدارية</v>
          </cell>
          <cell r="D305" t="str">
            <v>Non-Managerial</v>
          </cell>
          <cell r="E305" t="str">
            <v>وظيفة غير إدارية</v>
          </cell>
          <cell r="F305" t="str">
            <v>Non-Managerial</v>
          </cell>
          <cell r="G305" t="str">
            <v>وظيفة غير إدارية</v>
          </cell>
          <cell r="H305" t="str">
            <v>Non-Managerial</v>
          </cell>
          <cell r="I305" t="str">
            <v>وظيفة غير إدارية</v>
          </cell>
        </row>
        <row r="306">
          <cell r="A306">
            <v>3</v>
          </cell>
          <cell r="B306" t="str">
            <v>Male</v>
          </cell>
          <cell r="C306" t="str">
            <v>ذكر</v>
          </cell>
          <cell r="D306" t="str">
            <v>Male</v>
          </cell>
          <cell r="E306" t="str">
            <v>ذكر</v>
          </cell>
          <cell r="F306" t="str">
            <v>Male</v>
          </cell>
          <cell r="G306" t="str">
            <v>ذكر</v>
          </cell>
          <cell r="H306" t="str">
            <v>Male</v>
          </cell>
          <cell r="I306" t="str">
            <v>ذكر</v>
          </cell>
        </row>
        <row r="307">
          <cell r="A307">
            <v>4</v>
          </cell>
          <cell r="B307" t="str">
            <v>Female</v>
          </cell>
          <cell r="C307" t="str">
            <v>أنثى</v>
          </cell>
          <cell r="D307" t="str">
            <v>Female</v>
          </cell>
          <cell r="E307" t="str">
            <v>أنثى</v>
          </cell>
          <cell r="F307" t="str">
            <v>Female</v>
          </cell>
          <cell r="G307" t="str">
            <v>أنثى</v>
          </cell>
          <cell r="H307" t="str">
            <v>Female</v>
          </cell>
          <cell r="I307" t="str">
            <v>أنثى</v>
          </cell>
        </row>
        <row r="308">
          <cell r="A308">
            <v>5</v>
          </cell>
          <cell r="B308" t="str">
            <v xml:space="preserve">UAE Nationals </v>
          </cell>
          <cell r="C308" t="str">
            <v>مواطني دولة الامارات العربية المتحدة</v>
          </cell>
          <cell r="D308" t="str">
            <v xml:space="preserve">UAE Nationals </v>
          </cell>
          <cell r="E308" t="str">
            <v>مواطني دولة الامارات العربية المتحدة</v>
          </cell>
          <cell r="F308" t="str">
            <v xml:space="preserve">UAE Nationals </v>
          </cell>
          <cell r="G308" t="str">
            <v>مواطني دولة الامارات العربية المتحدة</v>
          </cell>
          <cell r="H308" t="str">
            <v xml:space="preserve">UAE Nationals </v>
          </cell>
          <cell r="I308" t="str">
            <v>مواطني دولة الامارات العربية المتحدة</v>
          </cell>
        </row>
        <row r="309">
          <cell r="A309">
            <v>6</v>
          </cell>
          <cell r="B309" t="str">
            <v>GCC Nationals (Outside UAE)</v>
          </cell>
          <cell r="C309" t="str">
            <v>مواطني دول مجلس التعاون الخليجي (بإستثناء الإمارات العربية المتحدة)</v>
          </cell>
          <cell r="D309" t="str">
            <v>GCC Nationals (Outside UAE)</v>
          </cell>
          <cell r="E309" t="str">
            <v>مواطني دول مجلس التعاون الخليجي (بإستثناء الإمارات العربية المتحدة)</v>
          </cell>
          <cell r="F309" t="str">
            <v>GCC Nationals (Outside UAE)</v>
          </cell>
          <cell r="G309" t="str">
            <v>مواطني دول مجلس التعاون الخليجي (بإستثناء الإمارات العربية المتحدة)</v>
          </cell>
          <cell r="H309" t="str">
            <v>GCC Nationals (Outside UAE)</v>
          </cell>
          <cell r="I309" t="str">
            <v>مواطني دول مجلس التعاون الخليجي (بإستثناء الإمارات العربية المتحدة)</v>
          </cell>
        </row>
        <row r="310">
          <cell r="A310">
            <v>7</v>
          </cell>
          <cell r="B310" t="str">
            <v>MENA Nationalities (Oustide GCC)</v>
          </cell>
          <cell r="C310" t="str">
            <v>مواطني الشرق الأوسط وشمال أفريقيا  (بإستثناء دول مجلس التعاون الخليجي)</v>
          </cell>
          <cell r="D310" t="str">
            <v>MENA Nationalities (Oustide GCC)</v>
          </cell>
          <cell r="E310" t="str">
            <v>مواطني الشرق الأوسط وشمال أفريقيا  (بإستثناء دول مجلس التعاون الخليجي)</v>
          </cell>
          <cell r="F310" t="str">
            <v>MENA Nationalities (Oustide GCC)</v>
          </cell>
          <cell r="G310" t="str">
            <v>مواطني الشرق الأوسط وشمال أفريقيا  (بإستثناء دول مجلس التعاون الخليجي)</v>
          </cell>
          <cell r="H310" t="str">
            <v>MENA Nationalities (Oustide GCC)</v>
          </cell>
          <cell r="I310" t="str">
            <v>مواطني الشرق الأوسط وشمال أفريقيا  (بإستثناء دول مجلس التعاون الخليجي)</v>
          </cell>
        </row>
        <row r="311">
          <cell r="A311">
            <v>8</v>
          </cell>
          <cell r="B311" t="str">
            <v>Other Nationalities (Outside MENA)</v>
          </cell>
          <cell r="C311" t="str">
            <v>مواطني دول أخرى (خارج الشرق الأوسط وشمال أفريقيا)</v>
          </cell>
          <cell r="D311" t="str">
            <v>Other Nationalities (Outside MENA)</v>
          </cell>
          <cell r="E311" t="str">
            <v>مواطني دول أخرى (خارج الشرق الأوسط وشمال أفريقيا)</v>
          </cell>
          <cell r="F311" t="str">
            <v>Other Nationalities (Outside MENA)</v>
          </cell>
          <cell r="G311" t="str">
            <v>مواطني دول أخرى (خارج الشرق الأوسط وشمال أفريقيا)</v>
          </cell>
          <cell r="H311" t="str">
            <v>Other Nationalities (Outside MENA)</v>
          </cell>
          <cell r="I311" t="str">
            <v>مواطني دول أخرى (خارج الشرق الأوسط وشمال أفريقيا)</v>
          </cell>
        </row>
        <row r="312">
          <cell r="A312">
            <v>9</v>
          </cell>
          <cell r="B312" t="str">
            <v>Number of Employees (Full Time Equivalent) during Quarter Ending:</v>
          </cell>
          <cell r="C312" t="str">
            <v>عدد الموظفين (ما يعادل دوام كامل) خلال الربع المنتهي في:</v>
          </cell>
          <cell r="D312" t="str">
            <v>Number of Employees (Full Time Equivalent) during Quarter Ending:</v>
          </cell>
          <cell r="E312" t="str">
            <v>عدد الموظفين (ما يعادل دوام كامل) خلال الربع المنتهي في:</v>
          </cell>
          <cell r="F312" t="str">
            <v>Number of Employees (Full Time Equivalent) during Quarter Ending:</v>
          </cell>
          <cell r="G312" t="str">
            <v>عدد الموظفين (ما يعادل دوام كامل) خلال الربع المنتهي في:</v>
          </cell>
          <cell r="H312" t="str">
            <v>Number of Employees (Full Time Equivalent) during Quarter Ending:</v>
          </cell>
          <cell r="I312" t="str">
            <v>عدد الموظفين (ما يعادل دوام كامل) خلال الربع المنتهي في:</v>
          </cell>
        </row>
        <row r="313">
          <cell r="A313">
            <v>10</v>
          </cell>
          <cell r="B313" t="str">
            <v>Percentage of UAE Nationals</v>
          </cell>
          <cell r="C313" t="str">
            <v>نسبة مواطني دولة الامارات العربية المتحدة</v>
          </cell>
          <cell r="D313" t="str">
            <v>Percentage of UAE Nationals</v>
          </cell>
          <cell r="E313" t="str">
            <v>نسبة مواطني دولة الامارات العربية المتحدة</v>
          </cell>
          <cell r="F313" t="str">
            <v>Percentage of UAE Nationals</v>
          </cell>
          <cell r="G313" t="str">
            <v>نسبة مواطني دولة الامارات العربية المتحدة</v>
          </cell>
          <cell r="H313" t="str">
            <v>Percentage of UAE Nationals</v>
          </cell>
          <cell r="I313" t="str">
            <v>نسبة مواطني دولة الامارات العربية المتحدة</v>
          </cell>
        </row>
        <row r="314">
          <cell r="A314">
            <v>11</v>
          </cell>
          <cell r="B314" t="str">
            <v>Expense during Quarter Ending:</v>
          </cell>
          <cell r="C314" t="str">
            <v>المصاريف خلال الربع المنتهي في:</v>
          </cell>
          <cell r="D314" t="str">
            <v>Expense during Quarter Ending:</v>
          </cell>
          <cell r="E314" t="str">
            <v>المصاريف خلال الربع المنتهي في:</v>
          </cell>
          <cell r="F314" t="str">
            <v>Expense during Quarter Ending:</v>
          </cell>
          <cell r="G314" t="str">
            <v>المصاريف خلال الربع المنتهي في:</v>
          </cell>
          <cell r="H314" t="str">
            <v>Expense during Quarter Ending:</v>
          </cell>
          <cell r="I314" t="str">
            <v>المصاريف خلال الربع المنتهي في:</v>
          </cell>
        </row>
        <row r="315">
          <cell r="A315">
            <v>12</v>
          </cell>
          <cell r="B315" t="str">
            <v>Employed Within the UAE</v>
          </cell>
          <cell r="C315" t="str">
            <v>الموظفين داخل الدولة</v>
          </cell>
          <cell r="D315" t="str">
            <v>Employed Within the UAE</v>
          </cell>
          <cell r="E315" t="str">
            <v>الموظفين داخل الدولة</v>
          </cell>
          <cell r="F315" t="str">
            <v>Employed Within the UAE</v>
          </cell>
          <cell r="G315" t="str">
            <v>الموظفين داخل الدولة</v>
          </cell>
          <cell r="H315" t="str">
            <v>Employed Within the UAE</v>
          </cell>
          <cell r="I315" t="str">
            <v>الموظفين داخل الدولة</v>
          </cell>
        </row>
        <row r="316">
          <cell r="A316">
            <v>13</v>
          </cell>
          <cell r="B316" t="str">
            <v>All Other Employees</v>
          </cell>
          <cell r="C316" t="str">
            <v xml:space="preserve">كافة الموظفين الآخرين </v>
          </cell>
          <cell r="D316" t="str">
            <v>All Other Employees</v>
          </cell>
          <cell r="E316" t="str">
            <v xml:space="preserve">كافة الموظفين الآخرين </v>
          </cell>
          <cell r="F316" t="str">
            <v>All Other Employees</v>
          </cell>
          <cell r="G316" t="str">
            <v xml:space="preserve">كافة الموظفين الآخرين </v>
          </cell>
          <cell r="H316" t="str">
            <v>All Other Employees</v>
          </cell>
          <cell r="I316" t="str">
            <v xml:space="preserve">كافة الموظفين الآخرين </v>
          </cell>
        </row>
        <row r="317">
          <cell r="A317">
            <v>14</v>
          </cell>
        </row>
        <row r="318">
          <cell r="A318">
            <v>15</v>
          </cell>
        </row>
        <row r="323">
          <cell r="A323">
            <v>1</v>
          </cell>
          <cell r="B323" t="str">
            <v>Assets</v>
          </cell>
          <cell r="C323" t="str">
            <v>الموجودات</v>
          </cell>
          <cell r="D323" t="str">
            <v>Assets</v>
          </cell>
          <cell r="E323" t="str">
            <v>الموجودات</v>
          </cell>
          <cell r="F323" t="str">
            <v>Assets</v>
          </cell>
          <cell r="G323" t="str">
            <v>الموجودات</v>
          </cell>
          <cell r="H323" t="str">
            <v>Assets</v>
          </cell>
          <cell r="I323" t="str">
            <v>الموجودات</v>
          </cell>
        </row>
        <row r="324">
          <cell r="A324">
            <v>2</v>
          </cell>
          <cell r="B324" t="str">
            <v>Real estate investments</v>
          </cell>
          <cell r="C324" t="str">
            <v>استثمارات عقارية</v>
          </cell>
          <cell r="D324" t="str">
            <v>Real estate investments</v>
          </cell>
          <cell r="E324" t="str">
            <v>استثمارات عقارية</v>
          </cell>
          <cell r="F324" t="str">
            <v>Real estate investments</v>
          </cell>
          <cell r="G324" t="str">
            <v>استثمارات عقارية</v>
          </cell>
          <cell r="H324" t="str">
            <v>Real estate investments</v>
          </cell>
          <cell r="I324" t="str">
            <v>استثمارات عقارية</v>
          </cell>
        </row>
        <row r="325">
          <cell r="A325">
            <v>3</v>
          </cell>
          <cell r="B325" t="str">
            <v>Investments at amortized cost</v>
          </cell>
          <cell r="C325" t="str">
            <v>الاستثمارات بالتكلفة المطفأة</v>
          </cell>
          <cell r="D325" t="str">
            <v>Investments at amortized cost</v>
          </cell>
          <cell r="E325" t="str">
            <v>الاستثمارات بالتكلفة المطفأة</v>
          </cell>
          <cell r="F325" t="str">
            <v>Investments at amortized cost</v>
          </cell>
          <cell r="G325" t="str">
            <v>الاستثمارات بالتكلفة المطفأة</v>
          </cell>
          <cell r="H325" t="str">
            <v>Investments at amortized cost</v>
          </cell>
          <cell r="I325" t="str">
            <v>الاستثمارات بالتكلفة المطفأة</v>
          </cell>
        </row>
        <row r="326">
          <cell r="A326">
            <v>4</v>
          </cell>
          <cell r="B326" t="str">
            <v>Investments carried at fair value through profit or loss</v>
          </cell>
          <cell r="C326" t="str">
            <v>استثمارات مصنفة بالقيمة العادلة من خلال بيان الدخل</v>
          </cell>
          <cell r="D326" t="str">
            <v>Investments carried at fair value through profit or loss</v>
          </cell>
          <cell r="E326" t="str">
            <v>استثمارات مصنفة بالقيمة العادلة من خلال بيان الدخل</v>
          </cell>
          <cell r="F326" t="str">
            <v>Investments carried at fair value through profit or loss</v>
          </cell>
          <cell r="G326" t="str">
            <v>استثمارات مصنفة بالقيمة العادلة من خلال بيان الدخل</v>
          </cell>
          <cell r="H326" t="str">
            <v>Investments carried at fair value through profit or loss</v>
          </cell>
          <cell r="I326" t="str">
            <v>استثمارات مصنفة بالقيمة العادلة من خلال بيان الدخل</v>
          </cell>
        </row>
        <row r="327">
          <cell r="A327">
            <v>5</v>
          </cell>
          <cell r="B327" t="str">
            <v>Investments through other comprehensive income</v>
          </cell>
          <cell r="C327" t="str">
            <v>الاستثمارات من خلال بيان الدخل الشامل الآخر</v>
          </cell>
          <cell r="D327" t="str">
            <v>Investments through other comprehensive income</v>
          </cell>
          <cell r="E327" t="str">
            <v>الاستثمارات من خلال بيان الدخل الشامل الآخر</v>
          </cell>
          <cell r="F327" t="str">
            <v>Investments through other comprehensive income</v>
          </cell>
          <cell r="G327" t="str">
            <v>الاستثمارات من خلال بيان الدخل الشامل الآخر</v>
          </cell>
          <cell r="H327" t="str">
            <v>Investments through other comprehensive income</v>
          </cell>
          <cell r="I327" t="str">
            <v>الاستثمارات من خلال بيان الدخل الشامل الآخر</v>
          </cell>
        </row>
        <row r="328">
          <cell r="A328">
            <v>6</v>
          </cell>
          <cell r="B328" t="str">
            <v>Cash &amp; cash equivalents (incl. Deposits)</v>
          </cell>
          <cell r="C328" t="str">
            <v>النقد وما في حكمه (يشمل الودائع)</v>
          </cell>
          <cell r="D328" t="str">
            <v>Cash &amp; cash equivalents (incl. Deposits)</v>
          </cell>
          <cell r="E328" t="str">
            <v>النقد وما في حكمه (يشمل الودائع)</v>
          </cell>
          <cell r="F328" t="str">
            <v>Cash &amp; cash equivalents (incl. Deposits)</v>
          </cell>
          <cell r="G328" t="str">
            <v>النقد وما في حكمه (يشمل الودائع)</v>
          </cell>
          <cell r="H328" t="str">
            <v>Cash &amp; cash equivalents (incl. Deposits)</v>
          </cell>
          <cell r="I328" t="str">
            <v>النقد وما في حكمه (يشمل الودائع)</v>
          </cell>
        </row>
        <row r="329">
          <cell r="A329">
            <v>7</v>
          </cell>
          <cell r="B329" t="str">
            <v>Loans guaranteed by life insurance policies</v>
          </cell>
          <cell r="C329" t="str">
            <v>القروض المضمونة من خلال وثائق التأمين على الحياة</v>
          </cell>
          <cell r="D329" t="str">
            <v>Loans guaranteed by Family Takaful policies</v>
          </cell>
          <cell r="E329" t="str">
            <v>القروض المضمونة من خلال وثائق التكافل العائلي</v>
          </cell>
          <cell r="F329" t="str">
            <v>Loans guaranteed by life insurance policies</v>
          </cell>
          <cell r="G329" t="str">
            <v>القروض المضمونة من خلال وثائق التأمين على الحياة</v>
          </cell>
          <cell r="H329" t="str">
            <v>Loans guaranteed by Takaful policies</v>
          </cell>
          <cell r="I329" t="str">
            <v>القروض المضمونة من خلال وثائق التكافل العائلي</v>
          </cell>
        </row>
        <row r="330">
          <cell r="A330">
            <v>8</v>
          </cell>
          <cell r="B330" t="str">
            <v>Derivative financial instruments</v>
          </cell>
          <cell r="C330" t="str">
            <v>أدوات مالية مشتقة</v>
          </cell>
          <cell r="D330" t="str">
            <v>Derivative financial instruments</v>
          </cell>
          <cell r="E330" t="str">
            <v>أدوات مالية مشتقة</v>
          </cell>
          <cell r="F330" t="str">
            <v>Derivative financial instruments</v>
          </cell>
          <cell r="G330" t="str">
            <v>أدوات مالية مشتقة</v>
          </cell>
          <cell r="H330" t="str">
            <v>Derivative financial instruments</v>
          </cell>
          <cell r="I330" t="str">
            <v>أدوات مالية مشتقة</v>
          </cell>
        </row>
        <row r="331">
          <cell r="A331">
            <v>9</v>
          </cell>
          <cell r="B331" t="str">
            <v>Other invested assets</v>
          </cell>
          <cell r="C331" t="str">
            <v>موجودات مستثمرة أخرى</v>
          </cell>
          <cell r="D331" t="str">
            <v>Other invested assets</v>
          </cell>
          <cell r="E331" t="str">
            <v>موجودات مستثمرة أخرى</v>
          </cell>
          <cell r="F331" t="str">
            <v>Other invested assets</v>
          </cell>
          <cell r="G331" t="str">
            <v>موجودات مستثمرة أخرى</v>
          </cell>
          <cell r="H331" t="str">
            <v>Other invested assets</v>
          </cell>
          <cell r="I331" t="str">
            <v>موجودات مستثمرة أخرى</v>
          </cell>
        </row>
        <row r="332">
          <cell r="A332">
            <v>10</v>
          </cell>
          <cell r="B332" t="str">
            <v>Accrued investment income</v>
          </cell>
          <cell r="C332" t="str">
            <v>إيرادات الاستثمارات المتراكمة</v>
          </cell>
          <cell r="D332" t="str">
            <v>Accrued investment income</v>
          </cell>
          <cell r="E332" t="str">
            <v>إيرادات الاستثمارات المتراكمة</v>
          </cell>
          <cell r="F332" t="str">
            <v>Accrued investment income</v>
          </cell>
          <cell r="G332" t="str">
            <v>إيرادات الاستثمارات المتراكمة</v>
          </cell>
          <cell r="H332" t="str">
            <v>Accrued investment income</v>
          </cell>
          <cell r="I332" t="str">
            <v>إيرادات الاستثمارات المتراكمة</v>
          </cell>
        </row>
        <row r="333">
          <cell r="A333">
            <v>11</v>
          </cell>
          <cell r="B333" t="str">
            <v>Total Invested Assets</v>
          </cell>
          <cell r="C333" t="str">
            <v>إجمالي الموجودات المستثمرة</v>
          </cell>
          <cell r="D333" t="str">
            <v>Total Invested Assets</v>
          </cell>
          <cell r="E333" t="str">
            <v>إجمالي الموجودات المستثمرة</v>
          </cell>
          <cell r="F333" t="str">
            <v>Total Invested Assets</v>
          </cell>
          <cell r="G333" t="str">
            <v>إجمالي الموجودات المستثمرة</v>
          </cell>
          <cell r="H333" t="str">
            <v>Total Invested Assets</v>
          </cell>
          <cell r="I333" t="str">
            <v>إجمالي الموجودات المستثمرة</v>
          </cell>
        </row>
        <row r="334">
          <cell r="A334">
            <v>12</v>
          </cell>
          <cell r="B334" t="str">
            <v>Reinsurance recoverable</v>
          </cell>
          <cell r="C334" t="str">
            <v>مستردات إعادة التأمين</v>
          </cell>
          <cell r="D334" t="str">
            <v>Retakaful recoverable</v>
          </cell>
          <cell r="E334" t="str">
            <v>مستردات اعادة التأمين التكافلي</v>
          </cell>
          <cell r="F334" t="str">
            <v>Retrocession recoverable</v>
          </cell>
          <cell r="G334" t="str">
            <v>مستردات إعادة إعادة التأمين</v>
          </cell>
          <cell r="H334" t="str">
            <v>Retakaful recoverable</v>
          </cell>
          <cell r="I334" t="str">
            <v>مستردات اعادة إعادة التأمين التكافلي</v>
          </cell>
        </row>
        <row r="335">
          <cell r="A335">
            <v>13</v>
          </cell>
          <cell r="B335" t="str">
            <v>Reinsurance receivables</v>
          </cell>
          <cell r="C335" t="str">
            <v>ذمم إعادة التأمين مدينة</v>
          </cell>
          <cell r="D335" t="str">
            <v>Retakaful receivables</v>
          </cell>
          <cell r="E335" t="str">
            <v>ذمم اعادة التأمين التكافلي مدينة</v>
          </cell>
          <cell r="F335" t="str">
            <v>Retrocession receivables</v>
          </cell>
          <cell r="G335" t="str">
            <v>ذمم إعادة إعادة التأمين مدينة</v>
          </cell>
          <cell r="H335" t="str">
            <v>Retakaful receivables</v>
          </cell>
          <cell r="I335" t="str">
            <v>ذمم اعادة إعادة التأمين التكافلي مدينة</v>
          </cell>
        </row>
        <row r="336">
          <cell r="A336">
            <v>14</v>
          </cell>
          <cell r="B336" t="str">
            <v>Insurance receivables</v>
          </cell>
          <cell r="C336" t="str">
            <v>ذمم تأمين مدينة</v>
          </cell>
          <cell r="D336" t="str">
            <v>Takaful receivables</v>
          </cell>
          <cell r="E336" t="str">
            <v>ذمم تكافل مدينة</v>
          </cell>
          <cell r="F336" t="str">
            <v>Insurance receivables</v>
          </cell>
          <cell r="G336" t="str">
            <v>ذمم تأمين مدينة</v>
          </cell>
          <cell r="H336" t="str">
            <v>Takaful receivables</v>
          </cell>
          <cell r="I336" t="str">
            <v>ذمم تكافل مدينة</v>
          </cell>
        </row>
        <row r="337">
          <cell r="A337">
            <v>15</v>
          </cell>
          <cell r="B337" t="str">
            <v>Other receivables and prepayments</v>
          </cell>
          <cell r="C337" t="str">
            <v xml:space="preserve">ذمم مدينة ودفعات مقدمة أخرى </v>
          </cell>
          <cell r="D337" t="str">
            <v>Other receivables and prepayments</v>
          </cell>
          <cell r="E337" t="str">
            <v xml:space="preserve">ذمم مدينة ودفعات مقدمة أخرى </v>
          </cell>
          <cell r="F337" t="str">
            <v>Other receivables and prepayments</v>
          </cell>
          <cell r="G337" t="str">
            <v xml:space="preserve">ذمم مدينة ودفعات مقدمة أخرى </v>
          </cell>
          <cell r="H337" t="str">
            <v>Other receivables and prepayments</v>
          </cell>
          <cell r="I337" t="str">
            <v xml:space="preserve">ذمم مدينة ودفعات مقدمة أخرى </v>
          </cell>
        </row>
        <row r="338">
          <cell r="A338">
            <v>16</v>
          </cell>
          <cell r="B338" t="str">
            <v xml:space="preserve">Deferred policy acquisition costs </v>
          </cell>
          <cell r="C338" t="str">
            <v>تكاليف الاستحواذ المؤجلة</v>
          </cell>
          <cell r="D338" t="str">
            <v xml:space="preserve">Deferred policy acquisition costs </v>
          </cell>
          <cell r="E338" t="str">
            <v>تكاليف الاستحواذ المؤجلة</v>
          </cell>
          <cell r="F338" t="str">
            <v xml:space="preserve">Deferred policy acquisition costs </v>
          </cell>
          <cell r="G338" t="str">
            <v>تكاليف الاستحواذ المؤجلة</v>
          </cell>
          <cell r="H338" t="str">
            <v xml:space="preserve">Deferred policy acquisition costs </v>
          </cell>
          <cell r="I338" t="str">
            <v>تكاليف الاستحواذ المؤجلة</v>
          </cell>
        </row>
        <row r="339">
          <cell r="A339">
            <v>17</v>
          </cell>
          <cell r="B339" t="str">
            <v>Deferred Wakala / Mudaraba Fees</v>
          </cell>
          <cell r="C339" t="str">
            <v>أجرالوكالة / حصة المضاربة المؤجلة</v>
          </cell>
          <cell r="D339" t="str">
            <v>Deferred Wakala / Mudaraba Fees</v>
          </cell>
          <cell r="E339" t="str">
            <v>أجرالوكالة / حصة المضاربة المؤجلة</v>
          </cell>
          <cell r="F339" t="str">
            <v>Deferred Wakala / Mudaraba Fees</v>
          </cell>
          <cell r="G339" t="str">
            <v>أجرالوكالة / حصة المضاربة المؤجلة</v>
          </cell>
          <cell r="H339" t="str">
            <v>Deferred Wakala / Mudaraba Fees</v>
          </cell>
          <cell r="I339" t="str">
            <v>أجرالوكالة / حصة المضاربة المؤجلة</v>
          </cell>
        </row>
        <row r="340">
          <cell r="A340">
            <v>18</v>
          </cell>
          <cell r="B340" t="str">
            <v>Wakala / Mudaraba Receivable</v>
          </cell>
          <cell r="C340" t="str">
            <v>أجر الوكالة / حصة المضاربة المدينة</v>
          </cell>
          <cell r="D340" t="str">
            <v>Wakala / Mudaraba Receivable</v>
          </cell>
          <cell r="E340" t="str">
            <v>أجر الوكالة / حصة المضاربة المدينة</v>
          </cell>
          <cell r="F340" t="str">
            <v>Wakala / Mudaraba Receivable</v>
          </cell>
          <cell r="G340" t="str">
            <v>أجر الوكالة / حصة المضاربة المدينة</v>
          </cell>
          <cell r="H340" t="str">
            <v>Wakala / Mudaraba Receivable</v>
          </cell>
          <cell r="I340" t="str">
            <v>أجر الوكالة / حصة المضاربة المدينة</v>
          </cell>
        </row>
        <row r="341">
          <cell r="A341">
            <v>19</v>
          </cell>
          <cell r="B341" t="str">
            <v>Property, machinery and equipment</v>
          </cell>
          <cell r="C341" t="str">
            <v>الممتلكات والآلات والمعدات</v>
          </cell>
          <cell r="D341" t="str">
            <v>Property, machinery and equipment</v>
          </cell>
          <cell r="E341" t="str">
            <v>الممتلكات والآلات والمعدات</v>
          </cell>
          <cell r="F341" t="str">
            <v>Property, machinery and equipment</v>
          </cell>
          <cell r="G341" t="str">
            <v>الممتلكات والآلات والمعدات</v>
          </cell>
          <cell r="H341" t="str">
            <v>Property, machinery and equipment</v>
          </cell>
          <cell r="I341" t="str">
            <v>الممتلكات والآلات والمعدات</v>
          </cell>
        </row>
        <row r="342">
          <cell r="A342">
            <v>20</v>
          </cell>
          <cell r="B342" t="str">
            <v>Investment in associates in the UAE</v>
          </cell>
          <cell r="C342" t="str">
            <v>الاستثمار في الشركات الزميلة في الإمارات العربية المتحدة</v>
          </cell>
          <cell r="D342" t="str">
            <v>Investment in associates</v>
          </cell>
          <cell r="E342" t="str">
            <v>الاستثمار في الشركات الزميلة في الإمارات العربية المتحدة</v>
          </cell>
          <cell r="F342" t="str">
            <v>Investment in associates</v>
          </cell>
          <cell r="G342" t="str">
            <v>الاستثمار في الشركات الزميلة في الإمارات العربية المتحدة</v>
          </cell>
          <cell r="H342" t="str">
            <v>Investment in associates</v>
          </cell>
          <cell r="I342" t="str">
            <v>الاستثمار في الشركات الزميلة في الإمارات العربية المتحدة</v>
          </cell>
        </row>
        <row r="343">
          <cell r="A343">
            <v>21</v>
          </cell>
          <cell r="B343" t="str">
            <v>Statutory deposits</v>
          </cell>
          <cell r="C343" t="str">
            <v>ودائع قانونية إلزامية</v>
          </cell>
          <cell r="D343" t="str">
            <v>Statutory deposits</v>
          </cell>
          <cell r="E343" t="str">
            <v>ودائع قانونية إلزامية</v>
          </cell>
          <cell r="F343" t="str">
            <v>Statutory deposits</v>
          </cell>
          <cell r="G343" t="str">
            <v>ودائع قانونية إلزامية</v>
          </cell>
          <cell r="H343" t="str">
            <v>Statutory deposits</v>
          </cell>
          <cell r="I343" t="str">
            <v>ودائع قانونية إلزامية</v>
          </cell>
        </row>
        <row r="344">
          <cell r="A344">
            <v>22</v>
          </cell>
          <cell r="B344" t="str">
            <v>Loan to participants (Qard Hassan)</v>
          </cell>
          <cell r="C344" t="str">
            <v>القروض الممنوحة  للمشتركين (القرض الحسن)</v>
          </cell>
          <cell r="D344" t="str">
            <v>Loan to participants (Qard Hassan)</v>
          </cell>
          <cell r="E344" t="str">
            <v>القروض الممنوحة  للمشتركين (القرض الحسن)</v>
          </cell>
          <cell r="F344" t="str">
            <v>Loan to participants (Qard Hassan)</v>
          </cell>
          <cell r="G344" t="str">
            <v>القروض الممنوحة  للمشتركين (القرض الحسن)</v>
          </cell>
          <cell r="H344" t="str">
            <v>Loan to participants (Qard Hassan)</v>
          </cell>
          <cell r="I344" t="str">
            <v>القروض الممنوحة  للمشتركين (القرض الحسن)</v>
          </cell>
        </row>
        <row r="345">
          <cell r="A345">
            <v>23</v>
          </cell>
          <cell r="B345" t="str">
            <v>Intangible assets</v>
          </cell>
          <cell r="C345" t="str">
            <v>الموجودات غير الملموسة</v>
          </cell>
          <cell r="D345" t="str">
            <v>Intangible assets</v>
          </cell>
          <cell r="E345" t="str">
            <v>الموجودات غير الملموسة</v>
          </cell>
          <cell r="F345" t="str">
            <v>Intangible assets</v>
          </cell>
          <cell r="G345" t="str">
            <v>الموجودات غير الملموسة</v>
          </cell>
          <cell r="H345" t="str">
            <v>Intangible assets</v>
          </cell>
          <cell r="I345" t="str">
            <v>الموجودات غير الملموسة</v>
          </cell>
        </row>
        <row r="346">
          <cell r="A346">
            <v>24</v>
          </cell>
          <cell r="B346" t="str">
            <v>Total Assets</v>
          </cell>
          <cell r="C346" t="str">
            <v>مجموع الموجودات</v>
          </cell>
          <cell r="D346" t="str">
            <v>Total Assets</v>
          </cell>
          <cell r="E346" t="str">
            <v>مجموع الموجودات</v>
          </cell>
          <cell r="F346" t="str">
            <v>Total Assets</v>
          </cell>
          <cell r="G346" t="str">
            <v>مجموع الموجودات</v>
          </cell>
          <cell r="H346" t="str">
            <v>Total Assets</v>
          </cell>
          <cell r="I346" t="str">
            <v>مجموع الموجودات</v>
          </cell>
        </row>
        <row r="347">
          <cell r="A347">
            <v>25</v>
          </cell>
          <cell r="B347" t="str">
            <v>Liabilities</v>
          </cell>
          <cell r="C347" t="str">
            <v>المطلوبات</v>
          </cell>
          <cell r="D347" t="str">
            <v>Liabilities</v>
          </cell>
          <cell r="E347" t="str">
            <v>المطلوبات</v>
          </cell>
          <cell r="F347" t="str">
            <v>Liabilities</v>
          </cell>
          <cell r="G347" t="str">
            <v>المطلوبات</v>
          </cell>
          <cell r="H347" t="str">
            <v>Liabilities</v>
          </cell>
          <cell r="I347" t="str">
            <v>المطلوبات</v>
          </cell>
        </row>
        <row r="348">
          <cell r="A348">
            <v>26</v>
          </cell>
          <cell r="B348" t="str">
            <v>Unearned premium reserve</v>
          </cell>
          <cell r="C348" t="str">
            <v>مخصص الأقساط غير المكتسبة</v>
          </cell>
          <cell r="D348" t="str">
            <v>Unearned contribution reserve</v>
          </cell>
          <cell r="E348" t="str">
            <v>مخصص الاشتراكات غير المكتسبة</v>
          </cell>
          <cell r="F348" t="str">
            <v>Unearned premium reserve</v>
          </cell>
          <cell r="G348" t="str">
            <v>مخصص الأقساط غير المكتسبة</v>
          </cell>
          <cell r="H348" t="str">
            <v>Unearned contribution reserve</v>
          </cell>
          <cell r="I348" t="str">
            <v>مخصص الاشتراكات غير المكتسبة</v>
          </cell>
        </row>
        <row r="349">
          <cell r="A349">
            <v>27</v>
          </cell>
          <cell r="B349" t="str">
            <v>Unexpired risk reserve</v>
          </cell>
          <cell r="C349" t="str">
            <v>مخصص الأخطار غير المنتهية</v>
          </cell>
          <cell r="D349" t="str">
            <v>Unexpired risk reserve</v>
          </cell>
          <cell r="E349" t="str">
            <v>مخصص الأخطار غير المنتهية</v>
          </cell>
          <cell r="F349" t="str">
            <v>Unexpired risk reserve</v>
          </cell>
          <cell r="G349" t="str">
            <v>مخصص الأخطار غير المنتهية</v>
          </cell>
          <cell r="H349" t="str">
            <v>Unexpired risk reserve</v>
          </cell>
          <cell r="I349" t="str">
            <v>مخصص الأخطار غير المنتهية</v>
          </cell>
        </row>
        <row r="350">
          <cell r="A350">
            <v>28</v>
          </cell>
          <cell r="B350" t="str">
            <v>Outstanding loss reserve</v>
          </cell>
          <cell r="C350" t="str">
            <v>مخصص المطالبات تحت التسوية</v>
          </cell>
          <cell r="D350" t="str">
            <v>Outstanding loss reserve</v>
          </cell>
          <cell r="E350" t="str">
            <v>مخصص المطالبات تحت التسوية</v>
          </cell>
          <cell r="F350" t="str">
            <v>Outstanding loss reserve</v>
          </cell>
          <cell r="G350" t="str">
            <v>مخصص المطالبات تحت التسوية</v>
          </cell>
          <cell r="H350" t="str">
            <v>Outstanding loss reserve</v>
          </cell>
          <cell r="I350" t="str">
            <v>مخصص المطالبات تحت التسوية</v>
          </cell>
        </row>
        <row r="351">
          <cell r="A351">
            <v>29</v>
          </cell>
          <cell r="B351" t="str">
            <v>Incurred but not reported reserve</v>
          </cell>
          <cell r="C351" t="str">
            <v>مخصص المطالبات المتكبدة غير المبلغة</v>
          </cell>
          <cell r="D351" t="str">
            <v>Incurred but not reported reserve</v>
          </cell>
          <cell r="E351" t="str">
            <v>مخصص المطالبات المتكبدة غير المبلغة</v>
          </cell>
          <cell r="F351" t="str">
            <v>Incurred but not reported reserve</v>
          </cell>
          <cell r="G351" t="str">
            <v>مخصص المطالبات المتكبدة غير المبلغة</v>
          </cell>
          <cell r="H351" t="str">
            <v>Incurred but not reported reserve</v>
          </cell>
          <cell r="I351" t="str">
            <v>مخصص المطالبات المتكبدة غير المبلغة</v>
          </cell>
        </row>
        <row r="352">
          <cell r="A352">
            <v>30</v>
          </cell>
          <cell r="B352" t="str">
            <v>Allocated loss adjustment expense reserve</v>
          </cell>
          <cell r="C352" t="str">
            <v>مخصص مصاريف تسوية مطالبات موزعة</v>
          </cell>
          <cell r="D352" t="str">
            <v>Allocated loss adjustment expense reserve</v>
          </cell>
          <cell r="E352" t="str">
            <v>مخصص مصاريف تسوية مطالبات موزعة</v>
          </cell>
          <cell r="F352" t="str">
            <v>Allocated loss adjustment expense reserve</v>
          </cell>
          <cell r="G352" t="str">
            <v>مخصص مصاريف تسوية مطالبات موزعة</v>
          </cell>
          <cell r="H352" t="str">
            <v>Allocated loss adjustment expense reserve</v>
          </cell>
          <cell r="I352" t="str">
            <v>مخصص مصاريف تسوية مطالبات موزعة</v>
          </cell>
        </row>
        <row r="353">
          <cell r="A353">
            <v>31</v>
          </cell>
          <cell r="B353" t="str">
            <v>Unallocated loss adjustment expense reserve</v>
          </cell>
          <cell r="C353" t="str">
            <v>مخصص مصاريف تسوية مطالبات غير موزعة</v>
          </cell>
          <cell r="D353" t="str">
            <v>Unallocated loss adjustment expense reserve</v>
          </cell>
          <cell r="E353" t="str">
            <v>مخصص مصاريف تسوية مطالبات غير موزعة</v>
          </cell>
          <cell r="F353" t="str">
            <v>Unallocated loss adjustment expense reserve</v>
          </cell>
          <cell r="G353" t="str">
            <v>مخصص مصاريف تسوية مطالبات غير موزعة</v>
          </cell>
          <cell r="H353" t="str">
            <v>Unallocated loss adjustment expense reserve</v>
          </cell>
          <cell r="I353" t="str">
            <v>مخصص مصاريف تسوية مطالبات غير موزعة</v>
          </cell>
        </row>
        <row r="354">
          <cell r="A354">
            <v>32</v>
          </cell>
          <cell r="B354" t="str">
            <v>Mathematical reserve</v>
          </cell>
          <cell r="C354" t="str">
            <v>مخصص حسابي</v>
          </cell>
          <cell r="D354" t="str">
            <v>Mathematical reserve</v>
          </cell>
          <cell r="E354" t="str">
            <v>المخصص الحسابي</v>
          </cell>
          <cell r="F354" t="str">
            <v>Mathematical reserve</v>
          </cell>
          <cell r="G354" t="str">
            <v>المخصص الحسابي</v>
          </cell>
          <cell r="H354" t="str">
            <v>Mathematical reserve</v>
          </cell>
          <cell r="I354" t="str">
            <v>المخصص الحسابي</v>
          </cell>
        </row>
        <row r="355">
          <cell r="A355">
            <v>33</v>
          </cell>
          <cell r="B355" t="str">
            <v>Total Technical Provisions</v>
          </cell>
          <cell r="C355" t="str">
            <v>إجمالي المخصصات الفنية</v>
          </cell>
          <cell r="D355" t="str">
            <v>Total Technical Provisions</v>
          </cell>
          <cell r="E355" t="str">
            <v>مجموع المخصصات الفنية</v>
          </cell>
          <cell r="F355" t="str">
            <v>Total Technical Provisions</v>
          </cell>
          <cell r="G355" t="str">
            <v>مجموع المخصصات الفنية</v>
          </cell>
          <cell r="H355" t="str">
            <v>Total Technical Provisions</v>
          </cell>
          <cell r="I355" t="str">
            <v>مجموع المخصصات الفنية</v>
          </cell>
        </row>
        <row r="356">
          <cell r="A356">
            <v>34</v>
          </cell>
          <cell r="B356" t="str">
            <v>Premiums collected in advance</v>
          </cell>
          <cell r="C356" t="str">
            <v>أقساط تأمين مقبوضة مقدما</v>
          </cell>
          <cell r="D356" t="str">
            <v>Contributions collected in advance</v>
          </cell>
          <cell r="E356" t="str">
            <v>اشتراكات مقبوضة مقدما</v>
          </cell>
          <cell r="F356" t="str">
            <v>Premiums collected in advance</v>
          </cell>
          <cell r="G356" t="str">
            <v>أقساط تأمين مقبوضة مقدما</v>
          </cell>
          <cell r="H356" t="str">
            <v>Contributions collected in advance</v>
          </cell>
          <cell r="I356" t="str">
            <v>اشتراكات مقبوضة مقدما</v>
          </cell>
        </row>
        <row r="357">
          <cell r="A357">
            <v>35</v>
          </cell>
          <cell r="B357" t="str">
            <v>Insurance payable</v>
          </cell>
          <cell r="C357" t="str">
            <v>ذمم التأمين الدائنة</v>
          </cell>
          <cell r="D357" t="str">
            <v>Takaful payable</v>
          </cell>
          <cell r="E357" t="str">
            <v>ذمم التكافل الدائنة</v>
          </cell>
          <cell r="F357" t="str">
            <v>Insurance payable</v>
          </cell>
          <cell r="G357" t="str">
            <v>ذمم التأمين الدائنة</v>
          </cell>
          <cell r="H357" t="str">
            <v>Takaful payable</v>
          </cell>
          <cell r="I357" t="str">
            <v>ذمم التكافل الدائنة</v>
          </cell>
        </row>
        <row r="358">
          <cell r="A358">
            <v>36</v>
          </cell>
          <cell r="B358" t="str">
            <v>Reinsurance payables</v>
          </cell>
          <cell r="C358" t="str">
            <v>ذمم اعادة التأمين الدائنة</v>
          </cell>
          <cell r="D358" t="str">
            <v>Retakaful payables</v>
          </cell>
          <cell r="E358" t="str">
            <v xml:space="preserve"> ذمم اعادة التكافل الدائنة</v>
          </cell>
          <cell r="F358" t="str">
            <v>Retrocession payables</v>
          </cell>
          <cell r="G358" t="str">
            <v>ذمم اعادة إعادة التأمين الدائنة</v>
          </cell>
          <cell r="H358" t="str">
            <v>Retakaful payables</v>
          </cell>
          <cell r="I358" t="str">
            <v xml:space="preserve"> ذمم اعادة إعادة التكافل الدائنة</v>
          </cell>
        </row>
        <row r="359">
          <cell r="A359">
            <v>37</v>
          </cell>
          <cell r="B359" t="str">
            <v>Unearned reinsurance commissions</v>
          </cell>
          <cell r="C359" t="str">
            <v>عمولات اعادة التامين الغير مكتسبة</v>
          </cell>
          <cell r="D359" t="str">
            <v>Unearned retakaful commissions</v>
          </cell>
          <cell r="E359" t="str">
            <v>عمولات اعادة التأمين التكافلي الغير مكتسبة</v>
          </cell>
          <cell r="F359" t="str">
            <v>Unearned retrocession commissions</v>
          </cell>
          <cell r="G359" t="str">
            <v>عمولات اعادة إعادة التامين الغير مكتسبة</v>
          </cell>
          <cell r="H359" t="str">
            <v>Unearned retakaful commissions</v>
          </cell>
          <cell r="I359" t="str">
            <v>عمولات اعادة إعادة التأمين التكافلي الغير مكتسبة</v>
          </cell>
        </row>
        <row r="360">
          <cell r="A360">
            <v>38</v>
          </cell>
          <cell r="B360" t="str">
            <v>Accrued expenses and other liabilities</v>
          </cell>
          <cell r="C360" t="str">
            <v>المصاريف المستحقة والمطلوبات الأخرى</v>
          </cell>
          <cell r="D360" t="str">
            <v>Accrued expenses and other liabilities</v>
          </cell>
          <cell r="E360" t="str">
            <v>المصاريف المترتبة والمطلوبات الأخرى</v>
          </cell>
          <cell r="F360" t="str">
            <v>Accrued expenses and other liabilities</v>
          </cell>
          <cell r="G360" t="str">
            <v>المصاريف المترتبة والمطلوبات الأخرى</v>
          </cell>
          <cell r="H360" t="str">
            <v>Accrued expenses and other liabilities</v>
          </cell>
          <cell r="I360" t="str">
            <v>المصاريف المترتبة والمطلوبات الأخرى</v>
          </cell>
        </row>
        <row r="361">
          <cell r="A361">
            <v>39</v>
          </cell>
          <cell r="B361" t="str">
            <v>Wakala / Mudaraba Payable</v>
          </cell>
          <cell r="C361" t="str">
            <v xml:space="preserve">ذمم الوكالة / المضاربة دائنة </v>
          </cell>
          <cell r="D361" t="str">
            <v>Wakala / Mudaraba Payable</v>
          </cell>
          <cell r="E361" t="str">
            <v>رسوم الوكالة / المضاربة الدائنة</v>
          </cell>
          <cell r="F361" t="str">
            <v>Wakala / Mudaraba Payable</v>
          </cell>
          <cell r="G361" t="str">
            <v>رسوم الوكالة / المضاربة الدائنة</v>
          </cell>
          <cell r="H361" t="str">
            <v>Wakala / Mudaraba Payable</v>
          </cell>
          <cell r="I361" t="str">
            <v>رسوم الوكالة / المضاربة الدائنة</v>
          </cell>
        </row>
        <row r="362">
          <cell r="A362">
            <v>40</v>
          </cell>
          <cell r="B362" t="str">
            <v>Unearned Wakala / Mudaraba Fees</v>
          </cell>
          <cell r="C362" t="str">
            <v>أجر الوكالة / حصة المضاربة غير المكتسبة</v>
          </cell>
          <cell r="D362" t="str">
            <v>Unearned Wakala / Mudaraba Fees</v>
          </cell>
          <cell r="E362" t="str">
            <v>أجر الوكالة / حصة المضاربة غير المكتسبة</v>
          </cell>
          <cell r="F362" t="str">
            <v>Unearned Wakala / Mudaraba Fees</v>
          </cell>
          <cell r="G362" t="str">
            <v>أجر الوكالة / حصة المضاربة غير المكتسبة</v>
          </cell>
          <cell r="H362" t="str">
            <v>Unearned Wakala / Mudaraba Fees</v>
          </cell>
          <cell r="I362" t="str">
            <v>أجر الوكالة / حصة المضاربة غير المكتسبة</v>
          </cell>
        </row>
        <row r="363">
          <cell r="A363">
            <v>41</v>
          </cell>
          <cell r="B363" t="str">
            <v>Borrowings</v>
          </cell>
          <cell r="C363" t="str">
            <v>القروض</v>
          </cell>
          <cell r="D363" t="str">
            <v>Borrowings</v>
          </cell>
          <cell r="E363" t="str">
            <v>القروض</v>
          </cell>
          <cell r="F363" t="str">
            <v>Borrowings</v>
          </cell>
          <cell r="G363" t="str">
            <v>القروض</v>
          </cell>
          <cell r="H363" t="str">
            <v>Borrowings</v>
          </cell>
          <cell r="I363" t="str">
            <v>القروض</v>
          </cell>
        </row>
        <row r="364">
          <cell r="A364">
            <v>42</v>
          </cell>
          <cell r="B364" t="str">
            <v>End of service indemnity</v>
          </cell>
          <cell r="C364" t="str">
            <v>تعويضات مكافآت نهاية الخدمة للموظفين</v>
          </cell>
          <cell r="D364" t="str">
            <v>End of service indemnity</v>
          </cell>
          <cell r="E364" t="str">
            <v>تعويضات مكافآت نهاية الخدمة للموظفين</v>
          </cell>
          <cell r="F364" t="str">
            <v>End of service indemnity</v>
          </cell>
          <cell r="G364" t="str">
            <v>تعويضات مكافآت نهاية الخدمة للموظفين</v>
          </cell>
          <cell r="H364" t="str">
            <v>End of service indemnity</v>
          </cell>
          <cell r="I364" t="str">
            <v>تعويضات مكافآت نهاية الخدمة للموظفين</v>
          </cell>
        </row>
        <row r="365">
          <cell r="A365">
            <v>43</v>
          </cell>
          <cell r="B365" t="str">
            <v>Derivative financial instruments</v>
          </cell>
          <cell r="C365" t="str">
            <v>أدوات مالية مشتقة</v>
          </cell>
          <cell r="D365" t="str">
            <v>Derivative financial instruments</v>
          </cell>
          <cell r="E365" t="str">
            <v>أدوات المالية المشتقة</v>
          </cell>
          <cell r="F365" t="str">
            <v>Derivative financial instruments</v>
          </cell>
          <cell r="G365" t="str">
            <v>أدوات المالية المشتقة</v>
          </cell>
          <cell r="H365" t="str">
            <v>Derivative financial instruments</v>
          </cell>
          <cell r="I365" t="str">
            <v>أدوات المالية المشتقة</v>
          </cell>
        </row>
        <row r="366">
          <cell r="A366">
            <v>44</v>
          </cell>
          <cell r="B366" t="str">
            <v xml:space="preserve">Total Liabilities </v>
          </cell>
          <cell r="C366" t="str">
            <v>مجموع المطلوبات</v>
          </cell>
          <cell r="D366" t="str">
            <v xml:space="preserve">Total Liabilities </v>
          </cell>
          <cell r="E366" t="str">
            <v>مجموع المطلوبات</v>
          </cell>
          <cell r="F366" t="str">
            <v xml:space="preserve">Total Liabilities </v>
          </cell>
          <cell r="G366" t="str">
            <v>مجموع المطلوبات</v>
          </cell>
          <cell r="H366" t="str">
            <v xml:space="preserve">Total Liabilities </v>
          </cell>
          <cell r="I366" t="str">
            <v>مجموع المطلوبات</v>
          </cell>
        </row>
        <row r="367">
          <cell r="A367">
            <v>45</v>
          </cell>
          <cell r="B367" t="str">
            <v>Policyholders' Claims' Fund</v>
          </cell>
          <cell r="C367" t="str">
            <v>حساب مطالبات حاملي الوثائق</v>
          </cell>
          <cell r="D367" t="str">
            <v>Participants' Claims' Fund</v>
          </cell>
          <cell r="E367" t="str">
            <v>حساب مطالبات المشتركين</v>
          </cell>
          <cell r="F367" t="str">
            <v>Policyholders' Claims' Fund</v>
          </cell>
          <cell r="G367" t="str">
            <v>حساب مطالبات حاملي الوثائق</v>
          </cell>
          <cell r="H367" t="str">
            <v>Participants' Claims' Fund</v>
          </cell>
          <cell r="I367" t="str">
            <v>حساب مطالبات المشتركين</v>
          </cell>
        </row>
        <row r="368">
          <cell r="A368">
            <v>46</v>
          </cell>
          <cell r="B368" t="str">
            <v>Cumulative Surplus / (Deficit) in participants' fund</v>
          </cell>
          <cell r="C368" t="str">
            <v>الفائض/العجز المتراكم في حساب المشتركين</v>
          </cell>
          <cell r="D368" t="str">
            <v>Cumulative Surplus / (Deficit) in participants' fund</v>
          </cell>
          <cell r="E368" t="str">
            <v>الفائض/العجز المتراكم في حساب المشتركين</v>
          </cell>
          <cell r="F368" t="str">
            <v>Cumulative Surplus / (Deficit) in participants' fund</v>
          </cell>
          <cell r="G368" t="str">
            <v>الفائض/العجز المتراكم في حساب المشتركين</v>
          </cell>
          <cell r="H368" t="str">
            <v>Cumulative Surplus / (Deficit) in participants' fund</v>
          </cell>
          <cell r="I368" t="str">
            <v>الفائض/العجز المتراكم في حساب المشتركين</v>
          </cell>
        </row>
        <row r="369">
          <cell r="A369">
            <v>47</v>
          </cell>
          <cell r="B369" t="str">
            <v>Loan from shareholders (Qard Hassan)</v>
          </cell>
          <cell r="C369" t="str">
            <v>قرض من المساهمين (قرض الحسن)</v>
          </cell>
          <cell r="D369" t="str">
            <v>Loan from shareholders (Qard Hassan)</v>
          </cell>
          <cell r="E369" t="str">
            <v>قرض الحسن</v>
          </cell>
          <cell r="F369" t="str">
            <v>Loan from shareholders (Qard Hassan)</v>
          </cell>
          <cell r="G369" t="str">
            <v>قرض الحسن</v>
          </cell>
          <cell r="H369" t="str">
            <v>Loan from shareholders (Qard Hassan)</v>
          </cell>
          <cell r="I369" t="str">
            <v>قرض الحسن</v>
          </cell>
        </row>
        <row r="370">
          <cell r="A370">
            <v>48</v>
          </cell>
          <cell r="B370" t="str">
            <v>Participants' investment revaluation reserve FVTOCI</v>
          </cell>
          <cell r="C370" t="str">
            <v>مخصص إعادة تقييم استثمارات المشتركين</v>
          </cell>
          <cell r="D370" t="str">
            <v>Participants' investment revaluation reserve FVTOCI</v>
          </cell>
          <cell r="E370" t="str">
            <v>مخصص إعادة تقييم استثمارات المشتركين</v>
          </cell>
          <cell r="F370" t="str">
            <v>Participants' investment revaluation reserve FVTOCI</v>
          </cell>
          <cell r="G370" t="str">
            <v>مخصص إعادة تقييم استثمارات المشتركين</v>
          </cell>
          <cell r="H370" t="str">
            <v>Participants' investment revaluation reserve FVTOCI</v>
          </cell>
          <cell r="I370" t="str">
            <v>مخصص إعادة تقييم استثمارات المشتركين</v>
          </cell>
        </row>
        <row r="371">
          <cell r="A371">
            <v>49</v>
          </cell>
          <cell r="B371" t="str">
            <v>Declared &amp; Unpaid Policyholder Dividends</v>
          </cell>
          <cell r="C371" t="str">
            <v>الارباح المعلنة وغير المدفوعة لحساب حاملي الوثائق</v>
          </cell>
          <cell r="D371" t="str">
            <v>Declared &amp; Unpaid profit distribution to participants</v>
          </cell>
          <cell r="E371" t="str">
            <v>الارباح المعلنة وغير المدفوعة لحساب حاملي الوثائق</v>
          </cell>
          <cell r="F371" t="str">
            <v>Declared &amp; Unpaid Policyholder Dividends</v>
          </cell>
          <cell r="G371" t="str">
            <v>الارباح المعلنة وغير المدفوعة لحساب حاملي الوثائق</v>
          </cell>
          <cell r="H371" t="str">
            <v>Declared &amp; Unpaid profit distribution to participants</v>
          </cell>
          <cell r="I371" t="str">
            <v>الارباح المعلنة وغير المدفوعة لحساب حاملي الوثائق</v>
          </cell>
        </row>
        <row r="372">
          <cell r="A372">
            <v>50</v>
          </cell>
          <cell r="B372" t="str">
            <v>Net balance in participants' funds</v>
          </cell>
          <cell r="C372" t="str">
            <v>الرصيد الصافي في حساب المشتركين</v>
          </cell>
          <cell r="D372" t="str">
            <v>Net balance in participants' funds</v>
          </cell>
          <cell r="E372" t="str">
            <v>الرصيد الصافي في حساب المشتركين</v>
          </cell>
          <cell r="F372" t="str">
            <v>Net balance in participants' funds</v>
          </cell>
          <cell r="G372" t="str">
            <v>الرصيد الصافي في حساب المشتركين</v>
          </cell>
          <cell r="H372" t="str">
            <v>Net balance in participants' funds</v>
          </cell>
          <cell r="I372" t="str">
            <v>الرصيد الصافي في حساب المشتركين</v>
          </cell>
        </row>
        <row r="373">
          <cell r="A373">
            <v>51</v>
          </cell>
          <cell r="B373" t="str">
            <v>Equity Attributable to Equityholders of Parent</v>
          </cell>
          <cell r="C373" t="str">
            <v>حقوق المساهمين العائدة لمساهمي الشركة الأُم</v>
          </cell>
          <cell r="D373" t="str">
            <v>Equity Attributable to Equityholders of Parent</v>
          </cell>
          <cell r="E373" t="str">
            <v>حقوق المساهمين العائدة لمساهمي الشركة الأُم</v>
          </cell>
          <cell r="F373" t="str">
            <v>Equity Attributable to Equityholders of Parent</v>
          </cell>
          <cell r="G373" t="str">
            <v>حقوق المساهمين العائدة لمساهمي الشركة الأُم</v>
          </cell>
          <cell r="H373" t="str">
            <v>Equity Attributable to Equityholders of Parent</v>
          </cell>
          <cell r="I373" t="str">
            <v>حقوق المساهمين العائدة لمساهمي الشركة الأُم</v>
          </cell>
        </row>
        <row r="374">
          <cell r="A374">
            <v>52</v>
          </cell>
          <cell r="B374" t="str">
            <v>Issued and paid up share capital</v>
          </cell>
          <cell r="C374" t="str">
            <v>رأس المال المصدر والمدفوع</v>
          </cell>
          <cell r="D374" t="str">
            <v>Issued and paid up share capital</v>
          </cell>
          <cell r="E374" t="str">
            <v>رأس المال المصدر والمدفوع</v>
          </cell>
          <cell r="F374" t="str">
            <v>Issued and paid up share capital</v>
          </cell>
          <cell r="G374" t="str">
            <v>رأس المال المصدر والمدفوع</v>
          </cell>
          <cell r="H374" t="str">
            <v>Issued and paid up share capital</v>
          </cell>
          <cell r="I374" t="str">
            <v>رأس المال المصدر والمدفوع</v>
          </cell>
        </row>
        <row r="375">
          <cell r="A375">
            <v>53</v>
          </cell>
          <cell r="B375" t="str">
            <v>Share premium</v>
          </cell>
          <cell r="C375" t="str">
            <v>علاوة إصدار</v>
          </cell>
          <cell r="D375" t="str">
            <v>Share premium</v>
          </cell>
          <cell r="E375" t="str">
            <v>علاوة إصدار</v>
          </cell>
          <cell r="F375" t="str">
            <v>Share premium</v>
          </cell>
          <cell r="G375" t="str">
            <v>علاوة إصدار</v>
          </cell>
          <cell r="H375" t="str">
            <v>Share premium</v>
          </cell>
          <cell r="I375" t="str">
            <v>علاوة إصدار</v>
          </cell>
        </row>
        <row r="376">
          <cell r="A376">
            <v>54</v>
          </cell>
          <cell r="B376" t="str">
            <v>Treasury shares</v>
          </cell>
          <cell r="C376" t="str">
            <v>أسهم الخزينة</v>
          </cell>
          <cell r="D376" t="str">
            <v>Treasury shares</v>
          </cell>
          <cell r="E376" t="str">
            <v>أسهم الخزينة</v>
          </cell>
          <cell r="F376" t="str">
            <v>Treasury shares</v>
          </cell>
          <cell r="G376" t="str">
            <v>أسهم الخزينة</v>
          </cell>
          <cell r="H376" t="str">
            <v>Treasury shares</v>
          </cell>
          <cell r="I376" t="str">
            <v>أسهم الخزينة</v>
          </cell>
        </row>
        <row r="377">
          <cell r="A377">
            <v>55</v>
          </cell>
          <cell r="B377" t="str">
            <v>Additional paid in capital</v>
          </cell>
          <cell r="C377" t="str">
            <v>رأس المال الإضافي المدفوع</v>
          </cell>
          <cell r="D377" t="str">
            <v>Additional paid in capital</v>
          </cell>
          <cell r="E377" t="str">
            <v>رأس المال الإضافي المدفوع</v>
          </cell>
          <cell r="F377" t="str">
            <v>Additional paid in capital</v>
          </cell>
          <cell r="G377" t="str">
            <v>رأس المال الإضافي المدفوع</v>
          </cell>
          <cell r="H377" t="str">
            <v>Additional paid in capital</v>
          </cell>
          <cell r="I377" t="str">
            <v>رأس المال الإضافي المدفوع</v>
          </cell>
        </row>
        <row r="378">
          <cell r="A378">
            <v>56</v>
          </cell>
          <cell r="B378" t="str">
            <v>Retained earnings/loss</v>
          </cell>
          <cell r="C378" t="str">
            <v>الأرباح/الخسائر المدورة</v>
          </cell>
          <cell r="D378" t="str">
            <v>Retained earnings/loss</v>
          </cell>
          <cell r="E378" t="str">
            <v>الأرباح/الخسائر المدورة</v>
          </cell>
          <cell r="F378" t="str">
            <v>Retained earnings/loss</v>
          </cell>
          <cell r="G378" t="str">
            <v>الأرباح/الخسائر المدورة</v>
          </cell>
          <cell r="H378" t="str">
            <v>Retained earnings/loss</v>
          </cell>
          <cell r="I378" t="str">
            <v>الأرباح/الخسائر المدورة</v>
          </cell>
        </row>
        <row r="379">
          <cell r="A379">
            <v>57</v>
          </cell>
          <cell r="B379" t="str">
            <v>Minority interest</v>
          </cell>
          <cell r="C379" t="str">
            <v xml:space="preserve">حقوق الأقلية </v>
          </cell>
          <cell r="D379" t="str">
            <v>Minority interest</v>
          </cell>
          <cell r="E379" t="str">
            <v>حقوق الأقلية غير المسيطرة</v>
          </cell>
          <cell r="F379" t="str">
            <v>Minority interest</v>
          </cell>
          <cell r="G379" t="str">
            <v>حقوق الأقلية غير المسيطرة</v>
          </cell>
          <cell r="H379" t="str">
            <v>Minority interest</v>
          </cell>
          <cell r="I379" t="str">
            <v>حقوق الأقلية غير المسيطرة</v>
          </cell>
        </row>
        <row r="380">
          <cell r="A380">
            <v>58</v>
          </cell>
          <cell r="B380" t="str">
            <v>Reserves</v>
          </cell>
          <cell r="C380" t="str">
            <v>الاحتياطيات</v>
          </cell>
          <cell r="D380" t="str">
            <v>Reserves</v>
          </cell>
          <cell r="E380" t="str">
            <v>الاحتياطيات</v>
          </cell>
          <cell r="F380" t="str">
            <v>Reserves</v>
          </cell>
          <cell r="G380" t="str">
            <v>الاحتياطيات</v>
          </cell>
          <cell r="H380" t="str">
            <v>Reserves</v>
          </cell>
          <cell r="I380" t="str">
            <v>الاحتياطيات</v>
          </cell>
        </row>
        <row r="381">
          <cell r="A381">
            <v>59</v>
          </cell>
          <cell r="B381" t="str">
            <v>Treasury shares reserve</v>
          </cell>
          <cell r="C381" t="str">
            <v>احتياطي أسهم الخزينة</v>
          </cell>
          <cell r="D381" t="str">
            <v>Treasury shares reserve</v>
          </cell>
          <cell r="E381" t="str">
            <v>احتياطي أسهم الخزينة</v>
          </cell>
          <cell r="F381" t="str">
            <v>Treasury shares reserve</v>
          </cell>
          <cell r="G381" t="str">
            <v>احتياطي أسهم الخزينة</v>
          </cell>
          <cell r="H381" t="str">
            <v>Treasury shares reserve</v>
          </cell>
          <cell r="I381" t="str">
            <v>احتياطي أسهم الخزينة</v>
          </cell>
        </row>
        <row r="382">
          <cell r="A382">
            <v>60</v>
          </cell>
          <cell r="B382" t="str">
            <v>Employees share option reserve</v>
          </cell>
          <cell r="C382" t="str">
            <v>احتياطي خيار أسهم الموظفين</v>
          </cell>
          <cell r="D382" t="str">
            <v>Employees share option reserve</v>
          </cell>
          <cell r="E382" t="str">
            <v>احتياطي خيار أسهم الموظفين</v>
          </cell>
          <cell r="F382" t="str">
            <v>Employees share option reserve</v>
          </cell>
          <cell r="G382" t="str">
            <v>احتياطي خيار أسهم الموظفين</v>
          </cell>
          <cell r="H382" t="str">
            <v>Employees share option reserve</v>
          </cell>
          <cell r="I382" t="str">
            <v>احتياطي خيار أسهم الموظفين</v>
          </cell>
        </row>
        <row r="383">
          <cell r="A383">
            <v>61</v>
          </cell>
          <cell r="B383" t="str">
            <v>Revalutation reserve</v>
          </cell>
          <cell r="C383" t="str">
            <v>احتياطي إعادة التقييم</v>
          </cell>
          <cell r="D383" t="str">
            <v>Revalutation reserve</v>
          </cell>
          <cell r="E383" t="str">
            <v>احتياطي إعادة التقييم</v>
          </cell>
          <cell r="F383" t="str">
            <v>Revalutation reserve</v>
          </cell>
          <cell r="G383" t="str">
            <v>احتياطي إعادة التقييم</v>
          </cell>
          <cell r="H383" t="str">
            <v>Revalutation reserve</v>
          </cell>
          <cell r="I383" t="str">
            <v>احتياطي إعادة التقييم</v>
          </cell>
        </row>
        <row r="384">
          <cell r="A384">
            <v>62</v>
          </cell>
          <cell r="B384" t="str">
            <v>Statutory reserve</v>
          </cell>
          <cell r="C384" t="str">
            <v>الإحتياطي القانوني</v>
          </cell>
          <cell r="D384" t="str">
            <v>Statutory reserve</v>
          </cell>
          <cell r="E384" t="str">
            <v>الإحتياطي القانوني</v>
          </cell>
          <cell r="F384" t="str">
            <v>Statutory reserve</v>
          </cell>
          <cell r="G384" t="str">
            <v>الإحتياطي القانوني</v>
          </cell>
          <cell r="H384" t="str">
            <v>Statutory reserve</v>
          </cell>
          <cell r="I384" t="str">
            <v>الإحتياطي القانوني</v>
          </cell>
        </row>
        <row r="385">
          <cell r="A385">
            <v>63</v>
          </cell>
          <cell r="B385" t="str">
            <v>General reserve</v>
          </cell>
          <cell r="C385" t="str">
            <v>الإحتياطي العام</v>
          </cell>
          <cell r="D385" t="str">
            <v>General reserve</v>
          </cell>
          <cell r="E385" t="str">
            <v>الإحتياطي العام</v>
          </cell>
          <cell r="F385" t="str">
            <v>General reserve</v>
          </cell>
          <cell r="G385" t="str">
            <v>الإحتياطي العام</v>
          </cell>
          <cell r="H385" t="str">
            <v>General reserve</v>
          </cell>
          <cell r="I385" t="str">
            <v>الإحتياطي العام</v>
          </cell>
        </row>
        <row r="386">
          <cell r="A386">
            <v>64</v>
          </cell>
          <cell r="B386" t="str">
            <v>Foreign currency translation reserve</v>
          </cell>
          <cell r="C386" t="str">
            <v>احتياطي تحويل العملة الأجنبية</v>
          </cell>
          <cell r="D386" t="str">
            <v>Foreign currency translation reserve</v>
          </cell>
          <cell r="E386" t="str">
            <v>احتياطي تحويل العملة الأجنبية</v>
          </cell>
          <cell r="F386" t="str">
            <v>Foreign currency translation reserve</v>
          </cell>
          <cell r="G386" t="str">
            <v>احتياطي تحويل العملة الأجنبية</v>
          </cell>
          <cell r="H386" t="str">
            <v>Foreign currency translation reserve</v>
          </cell>
          <cell r="I386" t="str">
            <v>احتياطي تحويل العملة الأجنبية</v>
          </cell>
        </row>
        <row r="387">
          <cell r="A387">
            <v>65</v>
          </cell>
          <cell r="B387" t="str">
            <v>Cumulative changes in reserve on investments (OCI)</v>
          </cell>
          <cell r="C387" t="str">
            <v>التغير المتراكم في القيمة العادلة</v>
          </cell>
          <cell r="D387" t="str">
            <v>Cumulative changes in reserve on investments (OCI)</v>
          </cell>
          <cell r="E387" t="str">
            <v>التغير المتراكم في القيمة العادلة</v>
          </cell>
          <cell r="F387" t="str">
            <v>Cumulative changes in reserve on investments (OCI)</v>
          </cell>
          <cell r="G387" t="str">
            <v>التغير المتراكم في القيمة العادلة</v>
          </cell>
          <cell r="H387" t="str">
            <v>Cumulative changes in reserve on investments (OCI)</v>
          </cell>
          <cell r="I387" t="str">
            <v>التغير المتراكم في القيمة العادلة</v>
          </cell>
        </row>
        <row r="388">
          <cell r="A388">
            <v>66</v>
          </cell>
          <cell r="B388" t="str">
            <v>Total Reserves</v>
          </cell>
          <cell r="C388" t="str">
            <v>مجموع الإحتياطيات</v>
          </cell>
          <cell r="D388" t="str">
            <v>Total Reserves</v>
          </cell>
          <cell r="E388" t="str">
            <v>مجموع الإحتياطيات</v>
          </cell>
          <cell r="F388" t="str">
            <v>Total Reserves</v>
          </cell>
          <cell r="G388" t="str">
            <v>مجموع الإحتياطيات</v>
          </cell>
          <cell r="H388" t="str">
            <v>Total Reserves</v>
          </cell>
          <cell r="I388" t="str">
            <v>مجموع الإحتياطيات</v>
          </cell>
        </row>
        <row r="389">
          <cell r="A389">
            <v>67</v>
          </cell>
          <cell r="B389" t="str">
            <v>Total Equity</v>
          </cell>
          <cell r="C389" t="str">
            <v>مجموع حقوق المساهمين</v>
          </cell>
          <cell r="D389" t="str">
            <v>Total Equity</v>
          </cell>
          <cell r="E389" t="str">
            <v>مجموع حقوق المساهمين</v>
          </cell>
          <cell r="F389" t="str">
            <v>Total Equity</v>
          </cell>
          <cell r="G389" t="str">
            <v>مجموع حقوق المساهمين</v>
          </cell>
          <cell r="H389" t="str">
            <v>Total Equity</v>
          </cell>
          <cell r="I389" t="str">
            <v>مجموع حقوق المساهمين</v>
          </cell>
        </row>
        <row r="390">
          <cell r="A390">
            <v>68</v>
          </cell>
          <cell r="B390" t="str">
            <v>Total Equity and Liabilities</v>
          </cell>
          <cell r="C390" t="str">
            <v>مجموع حقوق المساهمين والمطلوبات</v>
          </cell>
          <cell r="D390" t="str">
            <v>Total Equity and Liabilities</v>
          </cell>
          <cell r="E390" t="str">
            <v>مجموع حقوق المساهمين والمطلوبات</v>
          </cell>
          <cell r="F390" t="str">
            <v>Total Equity and Liabilities</v>
          </cell>
          <cell r="G390" t="str">
            <v>مجموع حقوق المساهمين والمطلوبات</v>
          </cell>
          <cell r="H390" t="str">
            <v>Total Equity and Liabilities</v>
          </cell>
          <cell r="I390" t="str">
            <v>مجموع حقوق المساهمين والمطلوبات</v>
          </cell>
        </row>
        <row r="391">
          <cell r="A391">
            <v>69</v>
          </cell>
          <cell r="B391" t="str">
            <v>Share Capital at Group Level</v>
          </cell>
          <cell r="C391" t="str">
            <v>رأس المال على مستوى المجموعة</v>
          </cell>
          <cell r="D391" t="str">
            <v>Share Capital at Group Level</v>
          </cell>
          <cell r="E391" t="str">
            <v>رأس المال على مستوى المجموعة</v>
          </cell>
          <cell r="F391" t="str">
            <v>Share Capital at Group Level</v>
          </cell>
          <cell r="G391" t="str">
            <v>رأس المال على مستوى المجموعة</v>
          </cell>
          <cell r="H391" t="str">
            <v>Share Capital at Group Level</v>
          </cell>
          <cell r="I391" t="str">
            <v>رأس المال على مستوى المجموعة</v>
          </cell>
        </row>
        <row r="392">
          <cell r="A392">
            <v>70</v>
          </cell>
          <cell r="B392" t="str">
            <v>Values as of:</v>
          </cell>
          <cell r="C392" t="str">
            <v>القيم كما في</v>
          </cell>
          <cell r="D392" t="str">
            <v>Values as of:</v>
          </cell>
          <cell r="E392" t="str">
            <v>القيم كما في</v>
          </cell>
          <cell r="F392" t="str">
            <v>Values as of:</v>
          </cell>
          <cell r="G392" t="str">
            <v>القيم كما في</v>
          </cell>
          <cell r="H392" t="str">
            <v>Values as of:</v>
          </cell>
          <cell r="I392" t="str">
            <v>القيم كما في</v>
          </cell>
        </row>
        <row r="393">
          <cell r="A393">
            <v>71</v>
          </cell>
          <cell r="B393" t="str">
            <v>Unit-Linked</v>
          </cell>
          <cell r="C393" t="str">
            <v>المرتبطة بالوحدات</v>
          </cell>
          <cell r="D393" t="str">
            <v>Unit-Linked</v>
          </cell>
          <cell r="E393" t="str">
            <v>المرتبطة بالوحدات</v>
          </cell>
          <cell r="F393" t="str">
            <v>Unit-Linked</v>
          </cell>
          <cell r="G393" t="str">
            <v>المرتبطة بالوحدات</v>
          </cell>
          <cell r="H393" t="str">
            <v>Unit-Linked</v>
          </cell>
          <cell r="I393" t="str">
            <v>المرتبطة بالوحدات</v>
          </cell>
        </row>
        <row r="394">
          <cell r="A394">
            <v>72</v>
          </cell>
          <cell r="B394" t="str">
            <v>Allowance</v>
          </cell>
          <cell r="C394" t="str">
            <v>الحد المسموح</v>
          </cell>
          <cell r="D394" t="str">
            <v>Allowance</v>
          </cell>
          <cell r="E394" t="str">
            <v>الحد المسموح</v>
          </cell>
          <cell r="F394" t="str">
            <v>Allowance</v>
          </cell>
          <cell r="G394" t="str">
            <v>الحد المسموح</v>
          </cell>
          <cell r="H394" t="str">
            <v>Allowance</v>
          </cell>
          <cell r="I394" t="str">
            <v>الحد المسموح</v>
          </cell>
        </row>
        <row r="395">
          <cell r="A395">
            <v>73</v>
          </cell>
          <cell r="B395" t="str">
            <v>Admissible</v>
          </cell>
          <cell r="C395" t="str">
            <v>المقبولة</v>
          </cell>
          <cell r="D395" t="str">
            <v>Admissible</v>
          </cell>
          <cell r="E395" t="str">
            <v>المقبولة</v>
          </cell>
          <cell r="F395" t="str">
            <v>Admissible</v>
          </cell>
          <cell r="G395" t="str">
            <v>المقبولة</v>
          </cell>
          <cell r="H395" t="str">
            <v>Admissible</v>
          </cell>
          <cell r="I395" t="str">
            <v>المقبولة</v>
          </cell>
        </row>
        <row r="396">
          <cell r="A396">
            <v>74</v>
          </cell>
          <cell r="B396" t="str">
            <v>Excess Allowance (Signed off by Insurance Authority)</v>
          </cell>
          <cell r="C396" t="str">
            <v>المبلغ المسموح به (الموافق عليه من قبل هيئة التأمين)</v>
          </cell>
          <cell r="D396" t="str">
            <v>Excess Allowance (Signed off by Insurance Authority)</v>
          </cell>
          <cell r="E396" t="str">
            <v>المبلغ المسموح به (الموافق عليه من قبل هيئة التأمين)</v>
          </cell>
          <cell r="F396" t="str">
            <v>Excess Allowance (Signed off by Insurance Authority)</v>
          </cell>
          <cell r="G396" t="str">
            <v>المبلغ المسموح به (الموافق عليه من قبل هيئة التأمين)</v>
          </cell>
          <cell r="H396" t="str">
            <v>Excess Allowance (Signed off by Insurance Authority)</v>
          </cell>
          <cell r="I396" t="str">
            <v>المبلغ المسموح به (الموافق عليه من قبل هيئة التأمين)</v>
          </cell>
        </row>
        <row r="397">
          <cell r="A397">
            <v>75</v>
          </cell>
          <cell r="B397" t="str">
            <v>Counterparty Exposure Adjustment</v>
          </cell>
          <cell r="C397" t="str">
            <v>تعديل تعرض الطرف المقابل</v>
          </cell>
          <cell r="D397" t="str">
            <v>Counterparty Exposure Adjustment</v>
          </cell>
          <cell r="E397" t="str">
            <v>تعديل تعرض الطرف المقابل</v>
          </cell>
          <cell r="F397" t="str">
            <v>Counterparty Exposure Adjustment</v>
          </cell>
          <cell r="G397" t="str">
            <v>تعديل تعرض الطرف المقابل</v>
          </cell>
          <cell r="H397" t="str">
            <v>Counterparty Exposure Adjustment</v>
          </cell>
          <cell r="I397" t="str">
            <v>تعديل تعرض الطرف المقابل</v>
          </cell>
        </row>
        <row r="398">
          <cell r="A398">
            <v>76</v>
          </cell>
          <cell r="B398" t="str">
            <v>Equity Instruments within UAE</v>
          </cell>
          <cell r="C398" t="str">
            <v>أدوات حقوق الملكية داخل الدولة</v>
          </cell>
          <cell r="D398" t="str">
            <v>Equity Instruments within UAE</v>
          </cell>
          <cell r="E398" t="str">
            <v>أدوات حقوق الملكية داخل الدولة</v>
          </cell>
          <cell r="F398" t="str">
            <v>Equity Instruments within UAE</v>
          </cell>
          <cell r="G398" t="str">
            <v>أدوات حقوق الملكية داخل الدولة</v>
          </cell>
          <cell r="H398" t="str">
            <v>Equity Instruments within UAE</v>
          </cell>
          <cell r="I398" t="str">
            <v>أدوات حقوق الملكية داخل الدولة</v>
          </cell>
        </row>
        <row r="399">
          <cell r="A399">
            <v>77</v>
          </cell>
          <cell r="B399" t="str">
            <v>Equity Instruments outside UAE</v>
          </cell>
          <cell r="C399" t="str">
            <v>أدوات حقوق الملكية خارج الدولة</v>
          </cell>
          <cell r="D399" t="str">
            <v>Equity Instruments outside UAE</v>
          </cell>
          <cell r="E399" t="str">
            <v>أدوات حقوق الملكية خارج الدولة</v>
          </cell>
          <cell r="F399" t="str">
            <v>Equity Instruments outside UAE</v>
          </cell>
          <cell r="G399" t="str">
            <v>أدوات حقوق الملكية خارج الدولة</v>
          </cell>
          <cell r="H399" t="str">
            <v>Equity Instruments outside UAE</v>
          </cell>
          <cell r="I399" t="str">
            <v>أدوات حقوق الملكية خارج الدولة</v>
          </cell>
        </row>
        <row r="400">
          <cell r="A400">
            <v>78</v>
          </cell>
          <cell r="B400" t="str">
            <v>Government Securities / Instruments within UAE</v>
          </cell>
          <cell r="C400" t="str">
            <v>الأوراق المالية والسندات الحكومية داخل الدولة</v>
          </cell>
          <cell r="D400" t="str">
            <v>Government Securities / Instruments within UAE</v>
          </cell>
          <cell r="E400" t="str">
            <v>الأوراق المالية والسندات الحكومية داخل الدولة</v>
          </cell>
          <cell r="F400" t="str">
            <v>Government Securities / Instruments within UAE</v>
          </cell>
          <cell r="G400" t="str">
            <v>الأوراق المالية والسندات الحكومية داخل الدولة</v>
          </cell>
          <cell r="H400" t="str">
            <v>Government Securities / Instruments within UAE</v>
          </cell>
          <cell r="I400" t="str">
            <v>الأوراق المالية والسندات الحكومية داخل الدولة</v>
          </cell>
        </row>
        <row r="401">
          <cell r="A401">
            <v>79</v>
          </cell>
          <cell r="B401" t="str">
            <v>Government Securities / Instruments outside UAE A Rated Countries</v>
          </cell>
          <cell r="C401" t="str">
            <v>الأوراق المالية والسندات الحكومية خارج الدولة ذات تصنيف A</v>
          </cell>
          <cell r="D401" t="str">
            <v>Government Securities / Instruments in A Rated Countries</v>
          </cell>
          <cell r="E401" t="str">
            <v>الأوراق المالية والسندات الحكومية خارج الدولة ذات تصنيف A</v>
          </cell>
          <cell r="F401" t="str">
            <v>Government Securities / Instruments in A Rated Countries</v>
          </cell>
          <cell r="G401" t="str">
            <v>الأوراق المالية والسندات الحكومية خارج الدولة ذات تصنيف A</v>
          </cell>
          <cell r="H401" t="str">
            <v>Government Securities / Instruments in A Rated Countries</v>
          </cell>
          <cell r="I401" t="str">
            <v>الأوراق المالية والسندات الحكومية خارج الدولة ذات تصنيف A</v>
          </cell>
        </row>
        <row r="402">
          <cell r="A402">
            <v>80</v>
          </cell>
          <cell r="B402" t="str">
            <v>Cash and Deposits with Banks within UAE</v>
          </cell>
          <cell r="C402" t="str">
            <v>النقد والودائع داخل الدولة</v>
          </cell>
          <cell r="D402" t="str">
            <v>Cash and Deposits with Banks within UAE</v>
          </cell>
          <cell r="E402" t="str">
            <v>النقد والودائع داخل الدولة</v>
          </cell>
          <cell r="F402" t="str">
            <v>Cash and Deposits with Banks within UAE</v>
          </cell>
          <cell r="G402" t="str">
            <v>النقد والودائع داخل الدولة</v>
          </cell>
          <cell r="H402" t="str">
            <v>Cash and Deposits with Banks within UAE</v>
          </cell>
          <cell r="I402" t="str">
            <v>النقد والودائع داخل الدولة</v>
          </cell>
        </row>
        <row r="403">
          <cell r="A403">
            <v>81</v>
          </cell>
          <cell r="B403" t="str">
            <v>Derivative financial instruments Used for Currency Hedging</v>
          </cell>
          <cell r="C403" t="str">
            <v>المشتقات المالية لتغطية مخاطر التقلبات في أسعار العملات</v>
          </cell>
          <cell r="D403" t="str">
            <v>Derivative financial instruments Used for Currency Hedging</v>
          </cell>
          <cell r="E403" t="str">
            <v>المشتقات المالية لتغطية مخاطر التقلبات في أسعار العملات</v>
          </cell>
          <cell r="F403" t="str">
            <v>Derivative financial instruments Used for Currency Hedging</v>
          </cell>
          <cell r="G403" t="str">
            <v>المشتقات المالية لتغطية مخاطر التقلبات في أسعار العملات</v>
          </cell>
          <cell r="H403" t="str">
            <v>Derivative financial instruments Used for Currency Hedging</v>
          </cell>
          <cell r="I403" t="str">
            <v>المشتقات المالية لتغطية مخاطر التقلبات في أسعار العملات</v>
          </cell>
        </row>
        <row r="404">
          <cell r="A404">
            <v>82</v>
          </cell>
          <cell r="B404" t="str">
            <v>All Other Derivative financial instruments</v>
          </cell>
          <cell r="C404" t="str">
            <v>كافة المشتقات المالية الأخرى</v>
          </cell>
          <cell r="D404" t="str">
            <v>All Other Derivative financial instruments</v>
          </cell>
          <cell r="E404" t="str">
            <v>كافة المشتقات المالية الأخرى</v>
          </cell>
          <cell r="F404" t="str">
            <v>All Other Derivative financial instruments</v>
          </cell>
          <cell r="G404" t="str">
            <v>كافة المشتقات المالية الأخرى</v>
          </cell>
          <cell r="H404" t="str">
            <v>All Other Derivative financial instruments</v>
          </cell>
          <cell r="I404" t="str">
            <v>كافة المشتقات المالية الأخرى</v>
          </cell>
        </row>
        <row r="405">
          <cell r="A405">
            <v>83</v>
          </cell>
          <cell r="B405" t="str">
            <v>Loans, Deposits and Other Instruments that are A Rated</v>
          </cell>
          <cell r="C405" t="str">
            <v>قروض وودائع وأدوات مالية أخرى مصنفة A</v>
          </cell>
          <cell r="D405" t="str">
            <v>Loans, Deposits and Other Instruments that are A Rated</v>
          </cell>
          <cell r="E405" t="str">
            <v>قروض وودائع وأدوات مالية أخرى مصنفة A</v>
          </cell>
          <cell r="F405" t="str">
            <v>Loans, Deposits and Other Instruments that are A Rated</v>
          </cell>
          <cell r="G405" t="str">
            <v>قروض وودائع وأدوات مالية أخرى مصنفة A</v>
          </cell>
          <cell r="H405" t="str">
            <v>Loans, Deposits and Other Instruments that are A Rated</v>
          </cell>
          <cell r="I405" t="str">
            <v>قروض وودائع وأدوات مالية أخرى مصنفة A</v>
          </cell>
        </row>
        <row r="406">
          <cell r="A406">
            <v>84</v>
          </cell>
          <cell r="B406" t="str">
            <v>Admissible Assets Less Liabilities</v>
          </cell>
          <cell r="C406" t="str">
            <v>الموجودات المقبولة مطروحاً منها المطالبات</v>
          </cell>
          <cell r="D406" t="str">
            <v>Admissible Assets Less Liabilities</v>
          </cell>
          <cell r="E406" t="str">
            <v>الموجودات المقبولة مطروحاً منها المطالبات</v>
          </cell>
          <cell r="F406" t="str">
            <v>Admissible Assets Less Liabilities</v>
          </cell>
          <cell r="G406" t="str">
            <v>الموجودات المقبولة مطروحاً منها المطالبات</v>
          </cell>
          <cell r="H406" t="str">
            <v>Admissible Assets Less Liabilities</v>
          </cell>
          <cell r="I406" t="str">
            <v>الموجودات المقبولة مطروحاً منها المطالبات</v>
          </cell>
        </row>
        <row r="407">
          <cell r="A407">
            <v>85</v>
          </cell>
          <cell r="B407" t="str">
            <v>Total Investments outside UAE</v>
          </cell>
          <cell r="C407" t="str">
            <v>مجموع الاستثمارات خارج الدولة</v>
          </cell>
          <cell r="D407" t="str">
            <v>Total Investments outside UAE</v>
          </cell>
          <cell r="E407" t="str">
            <v>مجموع الاستثمارات خارج الدولة</v>
          </cell>
          <cell r="F407" t="str">
            <v>Total Investments outside UAE</v>
          </cell>
          <cell r="G407" t="str">
            <v>مجموع الاستثمارات خارج الدولة</v>
          </cell>
          <cell r="H407" t="str">
            <v>Total Investments outside UAE</v>
          </cell>
          <cell r="I407" t="str">
            <v>مجموع الاستثمارات خارج الدولة</v>
          </cell>
        </row>
        <row r="408">
          <cell r="A408">
            <v>86</v>
          </cell>
          <cell r="B408" t="str">
            <v>Technical Provisions outside UAE</v>
          </cell>
          <cell r="C408" t="str">
            <v>المخصصات الفنية خارج الدولة</v>
          </cell>
          <cell r="D408" t="str">
            <v>Technical Provisions outside UAE</v>
          </cell>
          <cell r="E408" t="str">
            <v>المخصصات الفنية خارج الدولة</v>
          </cell>
          <cell r="F408" t="str">
            <v>Technical Provisions outside UAE</v>
          </cell>
          <cell r="G408" t="str">
            <v>المخصصات الفنية خارج الدولة</v>
          </cell>
          <cell r="H408" t="str">
            <v>Technical Provisions outside UAE</v>
          </cell>
          <cell r="I408" t="str">
            <v>المخصصات الفنية خارج الدولة</v>
          </cell>
        </row>
        <row r="409">
          <cell r="A409">
            <v>87</v>
          </cell>
          <cell r="B409" t="str">
            <v>Foreign Investment Adjustment</v>
          </cell>
          <cell r="C409" t="str">
            <v>تعديل الاستثمارات خارج الدولة</v>
          </cell>
          <cell r="D409" t="str">
            <v>Foreign Investment Adjustment</v>
          </cell>
          <cell r="E409" t="str">
            <v>تعديل الاستثمارات خارج الدولة</v>
          </cell>
          <cell r="F409" t="str">
            <v>Foreign Investment Adjustment</v>
          </cell>
          <cell r="G409" t="str">
            <v>تعديل الاستثمارات خارج الدولة</v>
          </cell>
          <cell r="H409" t="str">
            <v>Foreign Investment Adjustment</v>
          </cell>
          <cell r="I409" t="str">
            <v>تعديل الاستثمارات خارج الدولة</v>
          </cell>
        </row>
        <row r="410">
          <cell r="A410">
            <v>88</v>
          </cell>
          <cell r="B410" t="str">
            <v>Salvage &amp; Subrogation Recoverable</v>
          </cell>
          <cell r="C410" t="str">
            <v>المبلغ القابل للاسترداد للقيمة المتبقية وحقوق الاحلال</v>
          </cell>
          <cell r="D410" t="str">
            <v>Salvage &amp; Subrogation Recoverable</v>
          </cell>
          <cell r="E410" t="str">
            <v>المبلغ القابل للاسترداد للقيمة المتبقية وحقوق الاحلال</v>
          </cell>
          <cell r="F410" t="str">
            <v>Salvage &amp; Subrogation Recoverable</v>
          </cell>
          <cell r="G410" t="str">
            <v>المبلغ القابل للاسترداد للقيمة المتبقية وحقوق الاحلال</v>
          </cell>
          <cell r="H410" t="str">
            <v>Salvage &amp; Subrogation Recoverable</v>
          </cell>
          <cell r="I410" t="str">
            <v>المبلغ القابل للاسترداد للقيمة المتبقية وحقوق الاحلال</v>
          </cell>
        </row>
        <row r="411">
          <cell r="A411">
            <v>89</v>
          </cell>
          <cell r="B411" t="str">
            <v>Salvage &amp; Subrogation Recoverable Allowance</v>
          </cell>
          <cell r="C411" t="str">
            <v>الحد المسموح للمبلغ القابل للاسترداد للقيمة المتبقية وحقوق الاحلال</v>
          </cell>
          <cell r="D411" t="str">
            <v>Salvage &amp; Subrogation Recoverable Allowance</v>
          </cell>
          <cell r="E411" t="str">
            <v>الحد المسموح للمبلغ القابل للاسترداد للقيمة المتبقية وحقوق الاحلال</v>
          </cell>
          <cell r="F411" t="str">
            <v>Salvage &amp; Subrogation Recoverable Allowance</v>
          </cell>
          <cell r="G411" t="str">
            <v>الحد المسموح للمبلغ القابل للاسترداد للقيمة المتبقية وحقوق الاحلال</v>
          </cell>
          <cell r="H411" t="str">
            <v>Salvage &amp; Subrogation Recoverable Allowance</v>
          </cell>
          <cell r="I411" t="str">
            <v>الحد المسموح للمبلغ القابل للاسترداد للقيمة المتبقية وحقوق الاحلال</v>
          </cell>
        </row>
        <row r="412">
          <cell r="A412">
            <v>90</v>
          </cell>
          <cell r="B412" t="str">
            <v>Salvage &amp; Subrogation Adjustment</v>
          </cell>
          <cell r="C412" t="str">
            <v>تعديل القيمة المتبقية وحقوق الاحلال</v>
          </cell>
          <cell r="D412" t="str">
            <v>Salvage &amp; Subrogation Adjustment</v>
          </cell>
          <cell r="E412" t="str">
            <v>تعديل القيمة المتبقية وحقوق الاحلال</v>
          </cell>
          <cell r="F412" t="str">
            <v>Salvage &amp; Subrogation Adjustment</v>
          </cell>
          <cell r="G412" t="str">
            <v>تعديل القيمة المتبقية وحقوق الاحلال</v>
          </cell>
          <cell r="H412" t="str">
            <v>Salvage &amp; Subrogation Adjustment</v>
          </cell>
          <cell r="I412" t="str">
            <v>تعديل القيمة المتبقية وحقوق الاحلال</v>
          </cell>
        </row>
        <row r="413">
          <cell r="A413">
            <v>91</v>
          </cell>
          <cell r="B413" t="str">
            <v>Technical Provisions inside UAE</v>
          </cell>
          <cell r="C413" t="str">
            <v>المخصصات الفنية داخل الدولة</v>
          </cell>
          <cell r="D413" t="str">
            <v>Technical Provisions inside UAE</v>
          </cell>
          <cell r="E413" t="str">
            <v>المخصصات الفنية داخل الدولة</v>
          </cell>
          <cell r="F413" t="str">
            <v>Technical Provisions inside UAE</v>
          </cell>
          <cell r="G413" t="str">
            <v>المخصصات الفنية داخل الدولة</v>
          </cell>
          <cell r="H413" t="str">
            <v>Technical Provisions inside UAE</v>
          </cell>
          <cell r="I413" t="str">
            <v>المخصصات الفنية داخل الدولة</v>
          </cell>
        </row>
        <row r="414">
          <cell r="A414">
            <v>92</v>
          </cell>
          <cell r="B414" t="str">
            <v>UAE Investment Adjustment</v>
          </cell>
          <cell r="C414" t="str">
            <v>تعديل الاستثمارات داخل الدولة</v>
          </cell>
          <cell r="D414" t="str">
            <v>UAE Investment Adjustment</v>
          </cell>
          <cell r="E414" t="str">
            <v>تعديل الاستثمارات داخل الدولة</v>
          </cell>
          <cell r="F414" t="str">
            <v>UAE Investment Adjustment</v>
          </cell>
          <cell r="G414" t="str">
            <v>تعديل الاستثمارات داخل الدولة</v>
          </cell>
          <cell r="H414" t="str">
            <v>UAE Investment Adjustment</v>
          </cell>
          <cell r="I414" t="str">
            <v>تعديل الاستثمارات داخل الدولة</v>
          </cell>
        </row>
        <row r="415">
          <cell r="A415">
            <v>93</v>
          </cell>
          <cell r="B415" t="str">
            <v>Current</v>
          </cell>
          <cell r="C415" t="str">
            <v>أصول متداولة</v>
          </cell>
          <cell r="D415" t="str">
            <v>Current</v>
          </cell>
          <cell r="E415" t="str">
            <v>أصول متداولة</v>
          </cell>
          <cell r="F415" t="str">
            <v>Current</v>
          </cell>
          <cell r="G415" t="str">
            <v>أصول متداولة</v>
          </cell>
          <cell r="H415" t="str">
            <v>Current</v>
          </cell>
          <cell r="I415" t="str">
            <v>أصول متداولة</v>
          </cell>
        </row>
        <row r="416">
          <cell r="A416">
            <v>94</v>
          </cell>
          <cell r="B416" t="str">
            <v>Non-Current</v>
          </cell>
          <cell r="C416" t="str">
            <v>أصول غير متداولة</v>
          </cell>
          <cell r="D416" t="str">
            <v>Non-Current</v>
          </cell>
          <cell r="E416" t="str">
            <v>أصول غير متداولة</v>
          </cell>
          <cell r="F416" t="str">
            <v>Non-Current</v>
          </cell>
          <cell r="G416" t="str">
            <v>أصول غير متداولة</v>
          </cell>
          <cell r="H416" t="str">
            <v>Non-Current</v>
          </cell>
          <cell r="I416" t="str">
            <v>أصول غير متداولة</v>
          </cell>
        </row>
        <row r="417">
          <cell r="A417">
            <v>95</v>
          </cell>
          <cell r="B417" t="str">
            <v>Percent of Total</v>
          </cell>
          <cell r="C417" t="str">
            <v>النسبة من الاجمالي</v>
          </cell>
          <cell r="D417" t="str">
            <v>Percent of Total</v>
          </cell>
          <cell r="E417" t="str">
            <v>النسبة من الاجمالي</v>
          </cell>
          <cell r="F417" t="str">
            <v>Percent of Total</v>
          </cell>
          <cell r="G417" t="str">
            <v>النسبة من الاجمالي</v>
          </cell>
          <cell r="H417" t="str">
            <v>Percent of Total</v>
          </cell>
          <cell r="I417" t="str">
            <v>النسبة من الاجمالي</v>
          </cell>
        </row>
        <row r="418">
          <cell r="A418">
            <v>96</v>
          </cell>
          <cell r="B418" t="str">
            <v>Asset Class Investment Adjustment</v>
          </cell>
          <cell r="C418" t="str">
            <v>التعديل لاستثمارات فئات الموجودات</v>
          </cell>
          <cell r="D418" t="str">
            <v>Asset Class Investment Adjustment</v>
          </cell>
          <cell r="E418" t="str">
            <v>التعديل لاستثمارات فئات الموجودات</v>
          </cell>
          <cell r="F418" t="str">
            <v>Asset Class Investment Adjustment</v>
          </cell>
          <cell r="G418" t="str">
            <v>التعديل لاستثمارات فئات الموجودات</v>
          </cell>
          <cell r="H418" t="str">
            <v>Asset Class Investment Adjustment</v>
          </cell>
          <cell r="I418" t="str">
            <v>التعديل لاستثمارات فئات الموجودات</v>
          </cell>
        </row>
        <row r="419">
          <cell r="A419">
            <v>97</v>
          </cell>
          <cell r="B419" t="str">
            <v>Takaful Adjustment</v>
          </cell>
          <cell r="C419" t="str">
            <v>تعديلات التكافل</v>
          </cell>
          <cell r="D419" t="str">
            <v>Takaful Adjustment</v>
          </cell>
          <cell r="E419" t="str">
            <v>تعديلات التكافل</v>
          </cell>
          <cell r="F419" t="str">
            <v>Takaful Adjustment</v>
          </cell>
          <cell r="G419" t="str">
            <v>تعديلات التكافل</v>
          </cell>
          <cell r="H419" t="str">
            <v>Takaful Adjustment</v>
          </cell>
          <cell r="I419" t="str">
            <v>تعديلات التكافل</v>
          </cell>
        </row>
        <row r="420">
          <cell r="A420">
            <v>98</v>
          </cell>
          <cell r="B420" t="str">
            <v>Maximum Adjustment</v>
          </cell>
          <cell r="C420" t="str">
            <v>التعديل الأعلى</v>
          </cell>
          <cell r="D420" t="str">
            <v>Maximum Adjustment</v>
          </cell>
          <cell r="E420" t="str">
            <v>التعديل الأعلى</v>
          </cell>
          <cell r="F420" t="str">
            <v>Maximum Adjustment</v>
          </cell>
          <cell r="G420" t="str">
            <v>التعديل الأعلى</v>
          </cell>
          <cell r="H420" t="str">
            <v>Maximum Adjustment</v>
          </cell>
          <cell r="I420" t="str">
            <v>التعديل الأعلى</v>
          </cell>
        </row>
        <row r="421">
          <cell r="A421">
            <v>99</v>
          </cell>
          <cell r="B421" t="str">
            <v>Calculation of Foreign Branch Group Capital:</v>
          </cell>
          <cell r="C421" t="str">
            <v>حساب راس المال على مستوى المجموعة للفرع الأجنبي:</v>
          </cell>
          <cell r="D421" t="str">
            <v>Calculation of Foreign Branch Group Capital:</v>
          </cell>
          <cell r="E421" t="str">
            <v>حساب راس المال على مستوى المجموعة للفرع الأجنبي:</v>
          </cell>
          <cell r="F421" t="str">
            <v>Calculation of Foreign Branch Group Capital:</v>
          </cell>
          <cell r="G421" t="str">
            <v>حساب راس المال على مستوى المجموعة للفرع الأجنبي:</v>
          </cell>
          <cell r="H421" t="str">
            <v>Calculation of Foreign Branch Group Capital:</v>
          </cell>
          <cell r="I421" t="str">
            <v>حساب راس المال على مستوى المجموعة للفرع الأجنبي:</v>
          </cell>
        </row>
        <row r="422">
          <cell r="A422">
            <v>100</v>
          </cell>
          <cell r="B422" t="str">
            <v>Total Book Value at Group Level</v>
          </cell>
          <cell r="C422" t="str">
            <v>اجمالي القيمة الدفترية على مستوى المجموعة</v>
          </cell>
          <cell r="D422" t="str">
            <v>Total Book Value at Group Level</v>
          </cell>
          <cell r="E422" t="str">
            <v>اجمالي القيمة الدفترية على مستوى المجموعة</v>
          </cell>
          <cell r="F422" t="str">
            <v>Total Book Value at Group Level</v>
          </cell>
          <cell r="G422" t="str">
            <v>اجمالي القيمة الدفترية على مستوى المجموعة</v>
          </cell>
          <cell r="H422" t="str">
            <v>Total Book Value at Group Level</v>
          </cell>
          <cell r="I422" t="str">
            <v>اجمالي القيمة الدفترية على مستوى المجموعة</v>
          </cell>
        </row>
        <row r="423">
          <cell r="A423">
            <v>101</v>
          </cell>
          <cell r="B423" t="str">
            <v>Additional Paid Up Capital at Group Level</v>
          </cell>
          <cell r="C423" t="str">
            <v>راس المال الإضافي على مستوى المجموعة</v>
          </cell>
          <cell r="D423" t="str">
            <v>Additional Paid Up Capital at Group Level</v>
          </cell>
          <cell r="E423" t="str">
            <v>راس المال الإضافي على مستوى المجموعة</v>
          </cell>
          <cell r="F423" t="str">
            <v>Additional Paid Up Capital at Group Level</v>
          </cell>
          <cell r="G423" t="str">
            <v>راس المال الإضافي على مستوى المجموعة</v>
          </cell>
          <cell r="H423" t="str">
            <v>Additional Paid Up Capital at Group Level</v>
          </cell>
          <cell r="I423" t="str">
            <v>راس المال الإضافي على مستوى المجموعة</v>
          </cell>
        </row>
        <row r="424">
          <cell r="A424">
            <v>102</v>
          </cell>
          <cell r="B424" t="str">
            <v>Group Level Intangible Assets</v>
          </cell>
          <cell r="C424" t="str">
            <v>الأصول غير الملموسة على مستوى المجموعة</v>
          </cell>
          <cell r="D424" t="str">
            <v>Group Level Intangible Assets</v>
          </cell>
          <cell r="E424" t="str">
            <v>الأصول غير الملموسة على مستوى المجموعة</v>
          </cell>
          <cell r="F424" t="str">
            <v>Group Level Intangible Assets</v>
          </cell>
          <cell r="G424" t="str">
            <v>الأصول غير الملموسة على مستوى المجموعة</v>
          </cell>
          <cell r="H424" t="str">
            <v>Group Level Intangible Assets</v>
          </cell>
          <cell r="I424" t="str">
            <v>الأصول غير الملموسة على مستوى المجموعة</v>
          </cell>
        </row>
        <row r="425">
          <cell r="A425">
            <v>103</v>
          </cell>
          <cell r="B425" t="str">
            <v>Group Level Reserves</v>
          </cell>
          <cell r="C425" t="str">
            <v>الاحتياطيات على مستوى المجموعة</v>
          </cell>
          <cell r="D425" t="str">
            <v>Group Level Reserves</v>
          </cell>
          <cell r="E425" t="str">
            <v>الاحتياطيات على مستوى المجموعة</v>
          </cell>
          <cell r="F425" t="str">
            <v>Group Level Reserves</v>
          </cell>
          <cell r="G425" t="str">
            <v>الاحتياطيات على مستوى المجموعة</v>
          </cell>
          <cell r="H425" t="str">
            <v>Group Level Reserves</v>
          </cell>
          <cell r="I425" t="str">
            <v>الاحتياطيات على مستوى المجموعة</v>
          </cell>
        </row>
        <row r="426">
          <cell r="A426">
            <v>104</v>
          </cell>
          <cell r="B426" t="str">
            <v>Group Level Guarantees</v>
          </cell>
          <cell r="C426" t="str">
            <v>الضمانات على مستوى المجموعة</v>
          </cell>
          <cell r="D426" t="str">
            <v>Group Level Guarantees</v>
          </cell>
          <cell r="E426" t="str">
            <v>الضمانات على مستوى المجموعة</v>
          </cell>
          <cell r="F426" t="str">
            <v>Group Level Guarantees</v>
          </cell>
          <cell r="G426" t="str">
            <v>الضمانات على مستوى المجموعة</v>
          </cell>
          <cell r="H426" t="str">
            <v>Group Level Guarantees</v>
          </cell>
          <cell r="I426" t="str">
            <v>الضمانات على مستوى المجموعة</v>
          </cell>
        </row>
        <row r="427">
          <cell r="A427">
            <v>105</v>
          </cell>
          <cell r="B427" t="str">
            <v>Group Level Encumbrances</v>
          </cell>
          <cell r="C427" t="str">
            <v>الأعباءعلى مستوى المجموعة</v>
          </cell>
          <cell r="D427" t="str">
            <v>Group Level Encumbrances</v>
          </cell>
          <cell r="E427" t="str">
            <v>الأعباءعلى مستوى المجموعة</v>
          </cell>
          <cell r="F427" t="str">
            <v>Group Level Encumbrances</v>
          </cell>
          <cell r="G427" t="str">
            <v>الأعباءعلى مستوى المجموعة</v>
          </cell>
          <cell r="H427" t="str">
            <v>Group Level Encumbrances</v>
          </cell>
          <cell r="I427" t="str">
            <v>الأعباءعلى مستوى المجموعة</v>
          </cell>
        </row>
        <row r="428">
          <cell r="A428">
            <v>106</v>
          </cell>
          <cell r="B428" t="str">
            <v>Net Book Value Capital at Group Level</v>
          </cell>
          <cell r="C428" t="str">
            <v xml:space="preserve">صافي القيمة الدفترية لراس المال على مستوى المجموعة </v>
          </cell>
          <cell r="D428" t="str">
            <v>Net Book Value Capital at Group Level</v>
          </cell>
          <cell r="E428" t="str">
            <v xml:space="preserve">صافي القيمة الدفترية لراس المال على مستوى المجموعة </v>
          </cell>
          <cell r="F428" t="str">
            <v>Net Book Value Capital at Group Level</v>
          </cell>
          <cell r="G428" t="str">
            <v xml:space="preserve">صافي القيمة الدفترية لراس المال على مستوى المجموعة </v>
          </cell>
          <cell r="H428" t="str">
            <v>Net Book Value Capital at Group Level</v>
          </cell>
          <cell r="I428" t="str">
            <v xml:space="preserve">صافي القيمة الدفترية لراس المال على مستوى المجموعة </v>
          </cell>
        </row>
        <row r="429">
          <cell r="A429">
            <v>107</v>
          </cell>
          <cell r="B429" t="str">
            <v>Investment in associates outside the UAE</v>
          </cell>
          <cell r="C429" t="str">
            <v>الاستثمار في الشركات الزميلة خارج دولة الإمارات العربية المتحدة</v>
          </cell>
          <cell r="D429" t="str">
            <v>Investment in associates outside the UAE</v>
          </cell>
          <cell r="E429" t="str">
            <v>الاستثمار في الشركات الزميلة خارج دولة الإمارات العربية المتحدة</v>
          </cell>
          <cell r="F429" t="str">
            <v>Investment in associates outside the UAE</v>
          </cell>
          <cell r="G429" t="str">
            <v>الاستثمار في الشركات الزميلة خارج دولة الإمارات العربية المتحدة</v>
          </cell>
          <cell r="H429" t="str">
            <v>Investment in associates outside the UAE</v>
          </cell>
          <cell r="I429" t="str">
            <v>الاستثمار في الشركات الزميلة خارج دولة الإمارات العربية المتحدة</v>
          </cell>
        </row>
        <row r="430">
          <cell r="A430">
            <v>108</v>
          </cell>
          <cell r="B430" t="str">
            <v>Non Unit-Linked</v>
          </cell>
          <cell r="C430" t="str">
            <v>غير الوحدات المرتبطة</v>
          </cell>
          <cell r="D430" t="str">
            <v>Non Unit-Linked</v>
          </cell>
          <cell r="E430" t="str">
            <v>غير الوحدات المرتبطة</v>
          </cell>
          <cell r="F430" t="str">
            <v>Non Unit-Linked</v>
          </cell>
          <cell r="G430" t="str">
            <v>غير الوحدات المرتبطة</v>
          </cell>
          <cell r="H430" t="str">
            <v>Non Unit-Linked</v>
          </cell>
          <cell r="I430" t="str">
            <v>غير الوحدات المرتبطة</v>
          </cell>
        </row>
        <row r="431">
          <cell r="A431">
            <v>109</v>
          </cell>
          <cell r="B431" t="str">
            <v>Head Office Account</v>
          </cell>
          <cell r="C431" t="str">
            <v>حساب الشركة الأم</v>
          </cell>
          <cell r="D431" t="str">
            <v>Head Office Account</v>
          </cell>
          <cell r="E431" t="str">
            <v>حساب الشركة الأم</v>
          </cell>
          <cell r="F431" t="str">
            <v>Head Office Account</v>
          </cell>
          <cell r="G431" t="str">
            <v>حساب الشركة الأم</v>
          </cell>
          <cell r="H431" t="str">
            <v>Head Office Account</v>
          </cell>
          <cell r="I431" t="str">
            <v>حساب الشركة الأم</v>
          </cell>
        </row>
        <row r="432">
          <cell r="A432">
            <v>110</v>
          </cell>
        </row>
        <row r="433">
          <cell r="A433">
            <v>111</v>
          </cell>
        </row>
        <row r="437">
          <cell r="A437">
            <v>1</v>
          </cell>
          <cell r="B437" t="str">
            <v>Direct Written Premiums</v>
          </cell>
          <cell r="C437" t="str">
            <v>الأقساط المكتتبة المباشرة</v>
          </cell>
          <cell r="D437" t="str">
            <v>Direct Written Contributions</v>
          </cell>
          <cell r="E437" t="str">
            <v>الاشتراكات المكتتبة المباشرة</v>
          </cell>
          <cell r="F437" t="str">
            <v>Direct Written Premiums</v>
          </cell>
          <cell r="G437" t="str">
            <v>الأقساط المكتتبة المباشرة</v>
          </cell>
          <cell r="H437" t="str">
            <v>Direct Written Contributions</v>
          </cell>
          <cell r="I437" t="str">
            <v>الاشتراكات المكتتبة المباشرة</v>
          </cell>
        </row>
        <row r="438">
          <cell r="A438">
            <v>2</v>
          </cell>
          <cell r="B438" t="str">
            <v>Assumed Business</v>
          </cell>
          <cell r="C438" t="str">
            <v>إعادة التأمين الواردة</v>
          </cell>
          <cell r="D438" t="str">
            <v>Assumed Business</v>
          </cell>
          <cell r="E438" t="str">
            <v>إعادة التأمين التكافلي الواردة</v>
          </cell>
          <cell r="F438" t="str">
            <v>Assumed Business</v>
          </cell>
          <cell r="G438" t="str">
            <v>إعادة التأمين الواردة</v>
          </cell>
          <cell r="H438" t="str">
            <v>Assumed Business</v>
          </cell>
          <cell r="I438" t="str">
            <v>إعادة التأمين التكافلي الواردة</v>
          </cell>
        </row>
        <row r="439">
          <cell r="A439">
            <v>3</v>
          </cell>
          <cell r="B439" t="str">
            <v>Reinsurance Ceded</v>
          </cell>
          <cell r="C439" t="str">
            <v>المسندة لمعيد التأمين</v>
          </cell>
          <cell r="D439" t="str">
            <v>ReTakaful Ceded</v>
          </cell>
          <cell r="E439" t="str">
            <v>المسندة لمعيد التأمين التكافلي</v>
          </cell>
          <cell r="F439" t="str">
            <v>Retrocessions Ceded</v>
          </cell>
          <cell r="G439" t="str">
            <v>المسندة لمعيد إعادة التأمين</v>
          </cell>
          <cell r="H439" t="str">
            <v>Takaful Retrocession Ceded</v>
          </cell>
          <cell r="I439" t="str">
            <v>المسندة لمعيد إعادة التأمين التكافلي</v>
          </cell>
        </row>
        <row r="440">
          <cell r="A440">
            <v>4</v>
          </cell>
          <cell r="B440" t="str">
            <v xml:space="preserve">Net Written Premium </v>
          </cell>
          <cell r="C440" t="str">
            <v xml:space="preserve">صافي الأقساط المكتتبة </v>
          </cell>
          <cell r="D440" t="str">
            <v xml:space="preserve">Net Written Contribution </v>
          </cell>
          <cell r="E440" t="str">
            <v xml:space="preserve">صافي الاشتراكات المكتتبة </v>
          </cell>
          <cell r="F440" t="str">
            <v xml:space="preserve">Net Written Premium </v>
          </cell>
          <cell r="G440" t="str">
            <v xml:space="preserve">صافي الأقساط المكتتبة </v>
          </cell>
          <cell r="H440" t="str">
            <v xml:space="preserve">Net Written Contribution </v>
          </cell>
          <cell r="I440" t="str">
            <v xml:space="preserve">صافي الاشتراكات المكتتبة </v>
          </cell>
        </row>
        <row r="441">
          <cell r="A441">
            <v>5</v>
          </cell>
          <cell r="B441" t="str">
            <v>Change in Net Unearned Premium Reserve</v>
          </cell>
          <cell r="C441" t="str">
            <v>التغير في مخصص صافي الأقساط غير المكتسبة</v>
          </cell>
          <cell r="D441" t="str">
            <v>Change in Net Unearned Contribution Reserve</v>
          </cell>
          <cell r="E441" t="str">
            <v>التغير في مخصص صافي الاشتراكات غير المكتسبة</v>
          </cell>
          <cell r="F441" t="str">
            <v>Change in Net Unearned Premium Reserve</v>
          </cell>
          <cell r="G441" t="str">
            <v>التغيير في مخصص صافي الأقساط غير المكتسبة</v>
          </cell>
          <cell r="H441" t="str">
            <v>Change in Net Unearned Contribution Reserve</v>
          </cell>
          <cell r="I441" t="str">
            <v>التغيير في مخصص صافي الاشتراكات غير المكتسبة</v>
          </cell>
        </row>
        <row r="442">
          <cell r="A442">
            <v>6</v>
          </cell>
          <cell r="B442" t="str">
            <v>Net Premiums Earned</v>
          </cell>
          <cell r="C442" t="str">
            <v>صافي الأقساط المكتسبة</v>
          </cell>
          <cell r="D442" t="str">
            <v>Net Contributions Earned</v>
          </cell>
          <cell r="E442" t="str">
            <v>صافي الاشتراكات المكتسبة</v>
          </cell>
          <cell r="F442" t="str">
            <v>Net Premiums Earned</v>
          </cell>
          <cell r="G442" t="str">
            <v>صافي الأقساط المكتسبة</v>
          </cell>
          <cell r="H442" t="str">
            <v>Net Contributions Earned</v>
          </cell>
          <cell r="I442" t="str">
            <v>صافي الاشتراكات المكتسبة</v>
          </cell>
        </row>
        <row r="443">
          <cell r="A443">
            <v>7</v>
          </cell>
          <cell r="B443" t="str">
            <v>Direct Claims &amp; Claim Related Expenses Paid</v>
          </cell>
          <cell r="C443" t="str">
            <v xml:space="preserve">المطالبات المباشرة والمصاريف المتعلقة بالمطالبات المدفوعة </v>
          </cell>
          <cell r="D443" t="str">
            <v>Direct Claims &amp; Claim Related Expenses Paid</v>
          </cell>
          <cell r="E443" t="str">
            <v xml:space="preserve">المطالبات المباشرة والمصاريف المتعلقة بالمطالبات المدفوعة </v>
          </cell>
          <cell r="F443" t="str">
            <v>Direct Claims &amp; Claim Related Expenses Paid</v>
          </cell>
          <cell r="G443" t="str">
            <v xml:space="preserve">المطالبات المباشرة والمصاريف المتعلقة بالمطالبات المدفوعة </v>
          </cell>
          <cell r="H443" t="str">
            <v>Direct Claims &amp; Claim Related Expenses Paid</v>
          </cell>
          <cell r="I443" t="str">
            <v xml:space="preserve">المطالبات المباشرة والمصاريف المتعلقة بالمطالبات المدفوعة </v>
          </cell>
        </row>
        <row r="444">
          <cell r="A444">
            <v>8</v>
          </cell>
          <cell r="B444" t="str">
            <v>Net Claims &amp; Claim Related Expenses Paid</v>
          </cell>
          <cell r="C444" t="str">
            <v xml:space="preserve">صافي المطالبات والمصاريف المتعلقة بالمطالبات المدفوعة </v>
          </cell>
          <cell r="D444" t="str">
            <v>Net Claims &amp; Claim Related Expenses Paid</v>
          </cell>
          <cell r="E444" t="str">
            <v xml:space="preserve">صافي المطالبات والمصاريف المتعلقة بالمطالبات المدفوعة </v>
          </cell>
          <cell r="F444" t="str">
            <v>Net Claims &amp; Claim Related Expenses Paid</v>
          </cell>
          <cell r="G444" t="str">
            <v xml:space="preserve">صافي المطالبات والمصاريف المتعلقة بالمطالبات المدفوعة </v>
          </cell>
          <cell r="H444" t="str">
            <v>Net Claims &amp; Claim Related Expenses Paid</v>
          </cell>
          <cell r="I444" t="str">
            <v xml:space="preserve">صافي المطالبات والمصاريف المتعلقة بالمطالبات المدفوعة </v>
          </cell>
        </row>
        <row r="445">
          <cell r="A445">
            <v>9</v>
          </cell>
          <cell r="B445" t="str">
            <v>Change in Net Unexpired Risk Reserve</v>
          </cell>
          <cell r="C445" t="str">
            <v>التغير في صافي مخصص الأخطار غير المنتهية</v>
          </cell>
          <cell r="D445" t="str">
            <v>Change in Net Unexpired Risk Reserve</v>
          </cell>
          <cell r="E445" t="str">
            <v>التغير في صافي مخصص الأخطار غير المنتهية</v>
          </cell>
          <cell r="F445" t="str">
            <v>Change in Net Unexpired Risk Reserve</v>
          </cell>
          <cell r="G445" t="str">
            <v>التغير في صافي مخصص الأخطار غير المنتهية</v>
          </cell>
          <cell r="H445" t="str">
            <v>Change in Net Unexpired Risk Reserve</v>
          </cell>
          <cell r="I445" t="str">
            <v>التغير في صافي مخصص الأخطار غير المنتهية</v>
          </cell>
        </row>
        <row r="446">
          <cell r="A446">
            <v>10</v>
          </cell>
          <cell r="B446" t="str">
            <v>Change in Net Outstanding Loss Reserve</v>
          </cell>
          <cell r="C446" t="str">
            <v>التغير في صافي مخصص المطالبات تحت التسوية</v>
          </cell>
          <cell r="D446" t="str">
            <v>Change in Net Outstanding Loss Reserve</v>
          </cell>
          <cell r="E446" t="str">
            <v>التغير في صافي مخصص المطالبات تحت التسوية</v>
          </cell>
          <cell r="F446" t="str">
            <v>Change in Net Outstanding Loss Reserve</v>
          </cell>
          <cell r="G446" t="str">
            <v>التغير في صافي مخصص المطالبات تحت التسوية</v>
          </cell>
          <cell r="H446" t="str">
            <v>Change in Net Outstanding Loss Reserve</v>
          </cell>
          <cell r="I446" t="str">
            <v>التغير في صافي مخصص المطالبات تحت التسوية</v>
          </cell>
        </row>
        <row r="447">
          <cell r="A447">
            <v>11</v>
          </cell>
          <cell r="B447" t="str">
            <v>Change in Net Incurred but Not Reported Reserve</v>
          </cell>
          <cell r="C447" t="str">
            <v>التغير في صافي مخصص المطالبات المتكبدة غير المبلغة</v>
          </cell>
          <cell r="D447" t="str">
            <v>Change in Net Incurred but Not Reported Reserve</v>
          </cell>
          <cell r="E447" t="str">
            <v>التغير في صافي مخصص المطالبات المتكبدة غير المبلغة</v>
          </cell>
          <cell r="F447" t="str">
            <v>Change in Net Incurred but Not Reported Reserve</v>
          </cell>
          <cell r="G447" t="str">
            <v>التغير في صافي مخصص المطالبات المتكبدة غير المبلغة</v>
          </cell>
          <cell r="H447" t="str">
            <v>Change in Net Incurred but Not Reported Reserve</v>
          </cell>
          <cell r="I447" t="str">
            <v>التغير في صافي مخصص المطالبات المتكبدة غير المبلغة</v>
          </cell>
        </row>
        <row r="448">
          <cell r="A448">
            <v>12</v>
          </cell>
          <cell r="B448" t="str">
            <v>Change in Net Allocated Loss Adjusted Expense Reserve</v>
          </cell>
          <cell r="C448" t="str">
            <v>التغير في صافي مخصص مصاريف تسوية مطالبات موزعة</v>
          </cell>
          <cell r="D448" t="str">
            <v>Change in Net Allocated Loss Adjusted Expense Reserve</v>
          </cell>
          <cell r="E448" t="str">
            <v>التغير في صافي مخصص مصاريف تسوية مطالبات موزعة</v>
          </cell>
          <cell r="F448" t="str">
            <v>Change in Net Allocated Loss Adjusted Expense Reserve</v>
          </cell>
          <cell r="G448" t="str">
            <v>التغير في صافي مخصص مصاريف تسوية مطالبات موزعة</v>
          </cell>
          <cell r="H448" t="str">
            <v>Change in Net Allocated Loss Adjusted Expense Reserve</v>
          </cell>
          <cell r="I448" t="str">
            <v>التغير في صافي مخصص مصاريف تسوية مطالبات موزعة</v>
          </cell>
        </row>
        <row r="449">
          <cell r="A449">
            <v>13</v>
          </cell>
          <cell r="B449" t="str">
            <v>Change in Net Unallocated Loss Adjusted Expense Reserve</v>
          </cell>
          <cell r="C449" t="str">
            <v>التغير في صافي مخصص مصاريف تسوية مطالبات غير موزعة</v>
          </cell>
          <cell r="D449" t="str">
            <v>Change in Net Unallocated Loss Adjusted Expense Reserve</v>
          </cell>
          <cell r="E449" t="str">
            <v>التغير في صافي مخصص مصاريف تسوية مطالبات غير موزعة</v>
          </cell>
          <cell r="F449" t="str">
            <v>Change in Net Unallocated Loss Adjusted Expense Reserve</v>
          </cell>
          <cell r="G449" t="str">
            <v>التغير في صافي مخصص مصاريف تسوية مطالبات غير موزعة</v>
          </cell>
          <cell r="H449" t="str">
            <v>Change in Net Unallocated Loss Adjusted Expense Reserve</v>
          </cell>
          <cell r="I449" t="str">
            <v>التغير في صافي مخصص مصاريف تسوية مطالبات غير موزعة</v>
          </cell>
        </row>
        <row r="450">
          <cell r="A450">
            <v>14</v>
          </cell>
          <cell r="B450" t="str">
            <v>Change in Net Mathematical Reserve</v>
          </cell>
          <cell r="C450" t="str">
            <v>التغير في صافي المخصص الحسابي</v>
          </cell>
          <cell r="D450" t="str">
            <v>Change in Net Mathematical Reserve</v>
          </cell>
          <cell r="E450" t="str">
            <v>التغير في صافي المخصص الحسابي</v>
          </cell>
          <cell r="F450" t="str">
            <v>Change in Net Mathematical Reserve</v>
          </cell>
          <cell r="G450" t="str">
            <v>التغير في صافي المخصص الحسابي</v>
          </cell>
          <cell r="H450" t="str">
            <v>Change in Net Mathematical Reserve</v>
          </cell>
          <cell r="I450" t="str">
            <v>التغير في صافي المخصص الحسابي</v>
          </cell>
        </row>
        <row r="451">
          <cell r="A451">
            <v>15</v>
          </cell>
          <cell r="B451" t="str">
            <v>Net Claims &amp; Claim Related Expenses Incurred</v>
          </cell>
          <cell r="C451" t="str">
            <v>صافي المطالبات والمصاريف المتعلقة بالمطالبات المتكبدة</v>
          </cell>
          <cell r="D451" t="str">
            <v>Net Claims &amp; Claim Related Expenses Incurred</v>
          </cell>
          <cell r="E451" t="str">
            <v>صافي المطالبات والمصاريف المتعلقة بالمطالبات المتكبدة</v>
          </cell>
          <cell r="F451" t="str">
            <v>Net Claims &amp; Claim Related Expenses Incurred</v>
          </cell>
          <cell r="G451" t="str">
            <v>صافي المطالبات والمصاريف المتعلقة بالمطالبات المتكبدة</v>
          </cell>
          <cell r="H451" t="str">
            <v>Net Claims &amp; Claim Related Expenses Incurred</v>
          </cell>
          <cell r="I451" t="str">
            <v>صافي المطالبات والمصاريف المتعلقة بالمطالبات المتكبدة</v>
          </cell>
        </row>
        <row r="452">
          <cell r="A452">
            <v>16</v>
          </cell>
          <cell r="B452" t="str">
            <v>Wakala / Mudaraba Fees</v>
          </cell>
          <cell r="C452" t="str">
            <v xml:space="preserve">أجر الوكالة / حصة المضاربة </v>
          </cell>
          <cell r="D452" t="str">
            <v>Wakala / Mudaraba Fees</v>
          </cell>
          <cell r="E452" t="str">
            <v xml:space="preserve">أجر الوكالة / حصة المضاربة </v>
          </cell>
          <cell r="F452" t="str">
            <v>Wakala / Mudaraba Fees</v>
          </cell>
          <cell r="G452" t="str">
            <v xml:space="preserve">أجر الوكالة / حصة المضاربة </v>
          </cell>
          <cell r="H452" t="str">
            <v>Wakala / Mudaraba Fees</v>
          </cell>
          <cell r="I452" t="str">
            <v xml:space="preserve">أجر الوكالة / حصة المضاربة </v>
          </cell>
        </row>
        <row r="453">
          <cell r="A453">
            <v>17</v>
          </cell>
          <cell r="B453" t="str">
            <v>Change in Deferred Wakala / Mudaraba Fees</v>
          </cell>
          <cell r="C453" t="str">
            <v>التغير في أجر الوكالة /حصة المضاربة المؤجلة</v>
          </cell>
          <cell r="D453" t="str">
            <v>Change in Deferred Wakala / Mudaraba Fees</v>
          </cell>
          <cell r="E453" t="str">
            <v>التغير في أجر الوكالة /حصة المضاربة المؤجلة</v>
          </cell>
          <cell r="F453" t="str">
            <v>Change in Deferred Wakala / Mudaraba Fees</v>
          </cell>
          <cell r="G453" t="str">
            <v>التغير في أجر الوكالة /حصة المضاربة المؤجلة</v>
          </cell>
          <cell r="H453" t="str">
            <v>Change in Deferred Wakala / Mudaraba Fees</v>
          </cell>
          <cell r="I453" t="str">
            <v>التغير في أجر الوكالة /حصة المضاربة المؤجلة</v>
          </cell>
        </row>
        <row r="454">
          <cell r="A454">
            <v>18</v>
          </cell>
          <cell r="B454" t="str">
            <v>Change in Unearned Wakala / Mudaraba Fees</v>
          </cell>
          <cell r="C454" t="str">
            <v>التغير في أجر الوكالة /حصة المضاربة غير المكتسبة</v>
          </cell>
          <cell r="D454" t="str">
            <v>Change in Unearned Wakala / Mudaraba Fees</v>
          </cell>
          <cell r="E454" t="str">
            <v>التغير في أجر الوكالة /حصة المضاربة غير المكتسبة</v>
          </cell>
          <cell r="F454" t="str">
            <v>Change in Unearned Wakala / Mudaraba Fees</v>
          </cell>
          <cell r="G454" t="str">
            <v>التغير في أجر الوكالة /حصة المضاربة غير المكتسبة</v>
          </cell>
          <cell r="H454" t="str">
            <v>Change in Unearned Wakala / Mudaraba Fees</v>
          </cell>
          <cell r="I454" t="str">
            <v>التغير في أجر الوكالة /حصة المضاربة غير المكتسبة</v>
          </cell>
        </row>
        <row r="455">
          <cell r="A455">
            <v>19</v>
          </cell>
          <cell r="B455" t="str">
            <v>Wakala / Mudaraba Fees Earned</v>
          </cell>
          <cell r="C455" t="str">
            <v>أجر الوكالة / حصة المضاربة المكتسبة</v>
          </cell>
          <cell r="D455" t="str">
            <v>Wakala / Mudaraba Fees Earned</v>
          </cell>
          <cell r="E455" t="str">
            <v>أجر الوكالة / حصة المضاربة المكتسبة</v>
          </cell>
          <cell r="F455" t="str">
            <v>Wakala / Mudaraba Fees Earned</v>
          </cell>
          <cell r="G455" t="str">
            <v>أجر الوكالة / حصة المضاربة المكتسبة</v>
          </cell>
          <cell r="H455" t="str">
            <v>Wakala / Mudaraba Fees Earned</v>
          </cell>
          <cell r="I455" t="str">
            <v>أجر الوكالة / حصة المضاربة المكتسبة</v>
          </cell>
        </row>
        <row r="456">
          <cell r="A456">
            <v>20</v>
          </cell>
          <cell r="B456" t="str">
            <v>Direct Commissions Paid</v>
          </cell>
          <cell r="C456" t="str">
            <v>العمولات المباشرة المدفوعة</v>
          </cell>
          <cell r="D456" t="str">
            <v>Direct Commissions Paid</v>
          </cell>
          <cell r="E456" t="str">
            <v>العمولات المباشرة المدفوعة</v>
          </cell>
          <cell r="F456" t="str">
            <v>Direct Commissions Paid</v>
          </cell>
          <cell r="G456" t="str">
            <v>العمولات المباشرة المدفوعة</v>
          </cell>
          <cell r="H456" t="str">
            <v>Direct Commissions Paid</v>
          </cell>
          <cell r="I456" t="str">
            <v>العمولات المباشرة المدفوعة</v>
          </cell>
        </row>
        <row r="457">
          <cell r="A457">
            <v>21</v>
          </cell>
          <cell r="B457" t="str">
            <v>Net Commissions Paid</v>
          </cell>
          <cell r="C457" t="str">
            <v>صافي العمولات المدفوعة</v>
          </cell>
          <cell r="D457" t="str">
            <v>Net Commissions Paid</v>
          </cell>
          <cell r="E457" t="str">
            <v>صافي العمولات المدفوعة</v>
          </cell>
          <cell r="F457" t="str">
            <v>Net Commissions Paid</v>
          </cell>
          <cell r="G457" t="str">
            <v>صافي العمولات المدفوعة</v>
          </cell>
          <cell r="H457" t="str">
            <v>Net Commissions Paid</v>
          </cell>
          <cell r="I457" t="str">
            <v>صافي العمولات المدفوعة</v>
          </cell>
        </row>
        <row r="458">
          <cell r="A458">
            <v>22</v>
          </cell>
          <cell r="B458" t="str">
            <v>Change in Net Deferred Acquisition Cost</v>
          </cell>
          <cell r="C458" t="str">
            <v>التغير في صافي تكاليف استحواذ مؤجلة</v>
          </cell>
          <cell r="D458" t="str">
            <v>Change in Deferred Acquisition Cost</v>
          </cell>
          <cell r="E458" t="str">
            <v>التغير في تكاليف استحواذ مؤجلة</v>
          </cell>
          <cell r="F458" t="str">
            <v>Change in Net Deferred Acquisition Cost</v>
          </cell>
          <cell r="G458" t="str">
            <v>التغير في صافي تكاليف استحواذ مؤجلة</v>
          </cell>
          <cell r="H458" t="str">
            <v>Change in Deferred Acquisition Cost</v>
          </cell>
          <cell r="I458" t="str">
            <v>التغير في تكاليف استحواذ مؤجلة</v>
          </cell>
        </row>
        <row r="459">
          <cell r="A459">
            <v>23</v>
          </cell>
          <cell r="B459" t="str">
            <v>Net Commissions Incurred</v>
          </cell>
          <cell r="C459" t="str">
            <v>صافي العمولات المتكبدة</v>
          </cell>
          <cell r="D459" t="str">
            <v>Net Commissions Incurred</v>
          </cell>
          <cell r="E459" t="str">
            <v>صافي العمولات المتكبدة</v>
          </cell>
          <cell r="F459" t="str">
            <v>Net Commissions Incurred</v>
          </cell>
          <cell r="G459" t="str">
            <v>صافي العمولات المتكبدة</v>
          </cell>
          <cell r="H459" t="str">
            <v>Net Commissions Incurred</v>
          </cell>
          <cell r="I459" t="str">
            <v>صافي العمولات المتكبدة</v>
          </cell>
        </row>
        <row r="460">
          <cell r="A460">
            <v>24</v>
          </cell>
          <cell r="B460" t="str">
            <v>Other Acquisition Expenses</v>
          </cell>
          <cell r="C460" t="str">
            <v>تكاليف الاستحواذ الأخرى</v>
          </cell>
          <cell r="D460" t="str">
            <v>Other Acquisition Expenses</v>
          </cell>
          <cell r="E460" t="str">
            <v>تكاليف الاستحواذ الأخرى</v>
          </cell>
          <cell r="F460" t="str">
            <v>Other Acquisition Expenses</v>
          </cell>
          <cell r="G460" t="str">
            <v>تكاليف الاستحواذ الأخرى</v>
          </cell>
          <cell r="H460" t="str">
            <v>Other Acquisition Expenses</v>
          </cell>
          <cell r="I460" t="str">
            <v>تكاليف الاستحواذ الأخرى</v>
          </cell>
        </row>
        <row r="461">
          <cell r="A461">
            <v>25</v>
          </cell>
          <cell r="B461" t="str">
            <v>General Expenses</v>
          </cell>
          <cell r="C461" t="str">
            <v xml:space="preserve">مصاريف عمومية </v>
          </cell>
          <cell r="D461" t="str">
            <v>General Expenses</v>
          </cell>
          <cell r="E461" t="str">
            <v xml:space="preserve">مصاريف عمومية </v>
          </cell>
          <cell r="F461" t="str">
            <v>General Expenses</v>
          </cell>
          <cell r="G461" t="str">
            <v xml:space="preserve">مصاريف عمومية </v>
          </cell>
          <cell r="H461" t="str">
            <v>General Expenses</v>
          </cell>
          <cell r="I461" t="str">
            <v xml:space="preserve">مصاريف عمومية </v>
          </cell>
        </row>
        <row r="462">
          <cell r="A462">
            <v>26</v>
          </cell>
          <cell r="B462" t="str">
            <v>Taxes, Licenses and Fees</v>
          </cell>
          <cell r="C462" t="str">
            <v>الضرائب والتراخيص والرسوم</v>
          </cell>
          <cell r="D462" t="str">
            <v>Taxes, Licenses and Fees</v>
          </cell>
          <cell r="E462" t="str">
            <v>الضرائب والتراخيص والرسوم</v>
          </cell>
          <cell r="F462" t="str">
            <v>Taxes, Licenses and Fees</v>
          </cell>
          <cell r="G462" t="str">
            <v>الضرائب والتراخيص والرسوم</v>
          </cell>
          <cell r="H462" t="str">
            <v>Taxes, Licenses and Fees</v>
          </cell>
          <cell r="I462" t="str">
            <v>الضرائب والتراخيص والرسوم</v>
          </cell>
        </row>
        <row r="463">
          <cell r="A463">
            <v>27</v>
          </cell>
          <cell r="B463" t="str">
            <v>Other Underwriting Expenses</v>
          </cell>
          <cell r="C463" t="str">
            <v>تكاليف الإكتتاب الاخرى</v>
          </cell>
          <cell r="D463" t="str">
            <v>Other Underwriting Expenses</v>
          </cell>
          <cell r="E463" t="str">
            <v>تكاليف الإكتتاب الاخرى</v>
          </cell>
          <cell r="F463" t="str">
            <v>Other Underwriting Expenses</v>
          </cell>
          <cell r="G463" t="str">
            <v>تكاليف الإكتتاب الاخرى</v>
          </cell>
          <cell r="H463" t="str">
            <v>Other Underwriting Expenses</v>
          </cell>
          <cell r="I463" t="str">
            <v>تكاليف الإكتتاب الاخرى</v>
          </cell>
        </row>
        <row r="464">
          <cell r="A464">
            <v>28</v>
          </cell>
          <cell r="B464" t="str">
            <v>Net Underwriting Income / (Loss)</v>
          </cell>
          <cell r="C464" t="str">
            <v>صافي دخل / (خسارة) الاكتتاب</v>
          </cell>
          <cell r="D464" t="str">
            <v>Net Takaful Income / (Loss)</v>
          </cell>
          <cell r="E464" t="str">
            <v>صافي دخل / (خسارة) الاكتتاب</v>
          </cell>
          <cell r="F464" t="str">
            <v>Net Underwriting Income / (Loss)</v>
          </cell>
          <cell r="G464" t="str">
            <v>صافي دخل / (خسارة) الاكتتاب</v>
          </cell>
          <cell r="H464" t="str">
            <v>Net Takaful Income / (Loss)</v>
          </cell>
          <cell r="I464" t="str">
            <v>صافي دخل / (خسارة) الاكتتاب</v>
          </cell>
        </row>
        <row r="465">
          <cell r="A465">
            <v>29</v>
          </cell>
          <cell r="B465" t="str">
            <v>Earned Income from Real Estate Investments</v>
          </cell>
          <cell r="C465" t="str">
            <v>دخل مكتسب من الاستثمارات العقارية</v>
          </cell>
          <cell r="D465" t="str">
            <v>Income from Real Estate Investments</v>
          </cell>
          <cell r="E465" t="str">
            <v>دخل مكتسب من الاستثمارات العقارية</v>
          </cell>
          <cell r="F465" t="str">
            <v>Income from Real Estate Investments</v>
          </cell>
          <cell r="G465" t="str">
            <v>دخل مكتسب من الاستثمارات العقارية</v>
          </cell>
          <cell r="H465" t="str">
            <v>Income from Real Estate Investments</v>
          </cell>
          <cell r="I465" t="str">
            <v>دخل مكتسب من الاستثمارات العقارية</v>
          </cell>
        </row>
        <row r="466">
          <cell r="A466">
            <v>30</v>
          </cell>
          <cell r="B466" t="str">
            <v>Earned Income from Other Investments</v>
          </cell>
          <cell r="C466" t="str">
            <v>دخل مكتسب من الاستثمارات الاخرى</v>
          </cell>
          <cell r="D466" t="str">
            <v>Income from Other Investments</v>
          </cell>
          <cell r="E466" t="str">
            <v>دخل مكتسب من الاستثمارات الاخرى</v>
          </cell>
          <cell r="F466" t="str">
            <v>Income from Other Investments</v>
          </cell>
          <cell r="G466" t="str">
            <v>دخل مكتسب من الاستثمارات الاخرى</v>
          </cell>
          <cell r="H466" t="str">
            <v>Income from Other Investments</v>
          </cell>
          <cell r="I466" t="str">
            <v>دخل مكتسب من الاستثمارات الاخرى</v>
          </cell>
        </row>
        <row r="467">
          <cell r="A467">
            <v>31</v>
          </cell>
          <cell r="B467" t="str">
            <v>Net Realized Gain / (Loss) on Investments</v>
          </cell>
          <cell r="C467" t="str">
            <v>صافي الربح / (الخسارة) المحققة على الاستثمارات</v>
          </cell>
          <cell r="D467" t="str">
            <v>Net Realized Gain / (Loss)</v>
          </cell>
          <cell r="E467" t="str">
            <v>صافي الربح / (الخسارة) المحققة على الاستثمارات</v>
          </cell>
          <cell r="F467" t="str">
            <v>Net Realized Gain / (Loss)</v>
          </cell>
          <cell r="G467" t="str">
            <v>صافي الربح / (الخسارة) المحققة على الاستثمارات</v>
          </cell>
          <cell r="H467" t="str">
            <v>Net Realized Gain / (Loss)</v>
          </cell>
          <cell r="I467" t="str">
            <v>صافي الربح / (الخسارة) المحققة على الاستثمارات</v>
          </cell>
        </row>
        <row r="468">
          <cell r="A468">
            <v>32</v>
          </cell>
          <cell r="B468" t="str">
            <v>Net Unrealized Gain / (Loss) on Investments</v>
          </cell>
          <cell r="C468" t="str">
            <v>صافي الربح / (الخسارة) غير المحققة على الاستثمارات</v>
          </cell>
          <cell r="D468" t="str">
            <v>Net Unrealized Gain / (Loss)</v>
          </cell>
          <cell r="E468" t="str">
            <v>صافي الربح / (الخسارة) غير المحققة على الاستثمارات</v>
          </cell>
          <cell r="F468" t="str">
            <v>Net Unrealized Gain / (Loss)</v>
          </cell>
          <cell r="G468" t="str">
            <v>صافي الربح / (الخسارة) غير المحققة على الاستثمارات</v>
          </cell>
          <cell r="H468" t="str">
            <v>Net Unrealized Gain / (Loss)</v>
          </cell>
          <cell r="I468" t="str">
            <v>صافي الربح / (الخسارة) غير المحققة على الاستثمارات</v>
          </cell>
        </row>
        <row r="469">
          <cell r="A469">
            <v>33</v>
          </cell>
          <cell r="B469" t="str">
            <v>Adjustment for Impaired Investments</v>
          </cell>
          <cell r="C469" t="str">
            <v>تعديلات في الاستثمارات منخفضة القيمة</v>
          </cell>
          <cell r="D469" t="str">
            <v>Adjustment for Impaired Investments</v>
          </cell>
          <cell r="E469" t="str">
            <v>تعديلات في الاستثمارات منخفضة القيمة</v>
          </cell>
          <cell r="F469" t="str">
            <v>Adjustment for Impaired Investments</v>
          </cell>
          <cell r="G469" t="str">
            <v>تعديلات في الاستثمارات منخفضة القيمة</v>
          </cell>
          <cell r="H469" t="str">
            <v>Adjustment for Impaired Investments</v>
          </cell>
          <cell r="I469" t="str">
            <v>تعديلات في الاستثمارات منخفضة القيمة</v>
          </cell>
        </row>
        <row r="470">
          <cell r="A470">
            <v>34</v>
          </cell>
          <cell r="B470" t="str">
            <v>Foreign Exchange Gain / (Loss) on Investments</v>
          </cell>
          <cell r="C470" t="str">
            <v>ربح / (خسارة) صرف العملات الأجنبية على الاستثمارات</v>
          </cell>
          <cell r="D470" t="str">
            <v>Foreign Exchange Gain / (Loss)</v>
          </cell>
          <cell r="E470" t="str">
            <v>ربح / (خسارة) صرف العملات الأجنبية على الاستثمارات</v>
          </cell>
          <cell r="F470" t="str">
            <v>Foreign Exchange Gain / (Loss)</v>
          </cell>
          <cell r="G470" t="str">
            <v>ربح / (خسارة) صرف العملات الأجنبية على الاستثمارات</v>
          </cell>
          <cell r="H470" t="str">
            <v>Foreign Exchange Gain / (Loss)</v>
          </cell>
          <cell r="I470" t="str">
            <v>ربح / (خسارة) صرف العملات الأجنبية على الاستثمارات</v>
          </cell>
        </row>
        <row r="471">
          <cell r="A471">
            <v>35</v>
          </cell>
          <cell r="B471" t="str">
            <v>Values during Quarter Ending:</v>
          </cell>
          <cell r="C471" t="str">
            <v>القيم خلال الربع السنوي المنتهي ب:</v>
          </cell>
          <cell r="D471" t="str">
            <v>Values during Quarter Ending:</v>
          </cell>
          <cell r="E471" t="str">
            <v>القيم خلال الربع السنوي المنتهي ب:</v>
          </cell>
          <cell r="F471" t="str">
            <v>Values during Quarter Ending:</v>
          </cell>
          <cell r="G471" t="str">
            <v>القيم خلال الربع السنوي المنتهي ب:</v>
          </cell>
          <cell r="H471" t="str">
            <v>Values during Quarter Ending:</v>
          </cell>
          <cell r="I471" t="str">
            <v>القيم خلال الربع السنوي المنتهي ب:</v>
          </cell>
        </row>
        <row r="472">
          <cell r="A472">
            <v>36</v>
          </cell>
          <cell r="B472" t="str">
            <v>Gross Investment Income</v>
          </cell>
          <cell r="C472" t="str">
            <v xml:space="preserve">إجمالي دخل الاستثمار </v>
          </cell>
          <cell r="D472" t="str">
            <v>Gross Investment Income</v>
          </cell>
          <cell r="E472" t="str">
            <v xml:space="preserve">إجمالي دخل الاستثمار </v>
          </cell>
          <cell r="F472" t="str">
            <v>Gross Investment Income</v>
          </cell>
          <cell r="G472" t="str">
            <v xml:space="preserve">إجمالي دخل الاستثمار </v>
          </cell>
          <cell r="H472" t="str">
            <v>Gross Investment Income</v>
          </cell>
          <cell r="I472" t="str">
            <v xml:space="preserve">إجمالي دخل الاستثمار </v>
          </cell>
        </row>
        <row r="473">
          <cell r="A473">
            <v>37</v>
          </cell>
          <cell r="B473" t="str">
            <v>Investment Expenses</v>
          </cell>
          <cell r="C473" t="str">
            <v>مصاريف الاستثمار</v>
          </cell>
          <cell r="D473" t="str">
            <v>Investment Expenses</v>
          </cell>
          <cell r="E473" t="str">
            <v>مصاريف الاستثمار</v>
          </cell>
          <cell r="F473" t="str">
            <v>Investment Expenses</v>
          </cell>
          <cell r="G473" t="str">
            <v>مصاريف الاستثمار</v>
          </cell>
          <cell r="H473" t="str">
            <v>Investment Expenses</v>
          </cell>
          <cell r="I473" t="str">
            <v>مصاريف الاستثمار</v>
          </cell>
        </row>
        <row r="474">
          <cell r="A474">
            <v>38</v>
          </cell>
          <cell r="B474" t="str">
            <v>Net Investment Income</v>
          </cell>
          <cell r="C474" t="str">
            <v>صافي دخل الاستثمار</v>
          </cell>
          <cell r="D474" t="str">
            <v>Net Investment Income</v>
          </cell>
          <cell r="E474" t="str">
            <v>صافي دخل الاستثمار</v>
          </cell>
          <cell r="F474" t="str">
            <v>Net Investment Income</v>
          </cell>
          <cell r="G474" t="str">
            <v>صافي دخل الاستثمار</v>
          </cell>
          <cell r="H474" t="str">
            <v>Net Investment Income</v>
          </cell>
          <cell r="I474" t="str">
            <v>صافي دخل الاستثمار</v>
          </cell>
        </row>
        <row r="475">
          <cell r="A475">
            <v>39</v>
          </cell>
          <cell r="B475" t="str">
            <v>Other Operating Income</v>
          </cell>
          <cell r="C475" t="str">
            <v xml:space="preserve">دخل تشغيلي آخر </v>
          </cell>
          <cell r="D475" t="str">
            <v>Other Operating Income</v>
          </cell>
          <cell r="E475" t="str">
            <v xml:space="preserve">دخل تشغيلي آخر </v>
          </cell>
          <cell r="F475" t="str">
            <v>Other Operating Income</v>
          </cell>
          <cell r="G475" t="str">
            <v xml:space="preserve">دخل تشغيلي آخر </v>
          </cell>
          <cell r="H475" t="str">
            <v>Other Operating Income</v>
          </cell>
          <cell r="I475" t="str">
            <v xml:space="preserve">دخل تشغيلي آخر </v>
          </cell>
        </row>
        <row r="476">
          <cell r="A476">
            <v>40</v>
          </cell>
          <cell r="B476" t="str">
            <v>Other Operating Expenses</v>
          </cell>
          <cell r="C476" t="str">
            <v>مصاريف تشغيلية أخرى</v>
          </cell>
          <cell r="D476" t="str">
            <v>Other Operating Expenses</v>
          </cell>
          <cell r="E476" t="str">
            <v>مصاريف تشغيلية أخرى</v>
          </cell>
          <cell r="F476" t="str">
            <v>Other Operating Expenses</v>
          </cell>
          <cell r="G476" t="str">
            <v>مصاريف تشغيلية أخرى</v>
          </cell>
          <cell r="H476" t="str">
            <v>Other Operating Expenses</v>
          </cell>
          <cell r="I476" t="str">
            <v>مصاريف تشغيلية أخرى</v>
          </cell>
        </row>
        <row r="477">
          <cell r="A477">
            <v>41</v>
          </cell>
          <cell r="B477" t="str">
            <v>Total Profit / (Loss) prior to Loans &amp; Dividends</v>
          </cell>
          <cell r="C477" t="str">
            <v>إجمالي الربح / الخسارة قبل حساب القروض وتوزيعات الأرباح</v>
          </cell>
          <cell r="D477" t="str">
            <v>Total Profit / (Loss) prior to Loans &amp; Dividends</v>
          </cell>
          <cell r="E477" t="str">
            <v>إجمالي الربح / الخسارة قبل حساب القروض وتوزيعات الأرباح</v>
          </cell>
          <cell r="F477" t="str">
            <v>Total Profit / (Loss) prior to Loans &amp; Dividends</v>
          </cell>
          <cell r="G477" t="str">
            <v>إجمالي الربح / الخسارة قبل حساب القروض وتوزيعات الأرباح</v>
          </cell>
          <cell r="H477" t="str">
            <v>Total Profit / (Loss) prior to Loans &amp; Dividends</v>
          </cell>
          <cell r="I477" t="str">
            <v>إجمالي الربح / الخسارة قبل حساب القروض وتوزيعات الأرباح</v>
          </cell>
        </row>
        <row r="478">
          <cell r="A478">
            <v>42</v>
          </cell>
          <cell r="B478" t="str">
            <v>Loan from Shareholders (Qard Hassan)</v>
          </cell>
          <cell r="C478" t="str">
            <v>قرض من المساهمين (قرض حسن)</v>
          </cell>
          <cell r="D478" t="str">
            <v>Loan from Shareholders (Qard Hassan)</v>
          </cell>
          <cell r="E478" t="str">
            <v>قرض من المساهمين (قرض حسن)</v>
          </cell>
          <cell r="F478" t="str">
            <v>Loan from Shareholders (Qard Hassan)</v>
          </cell>
          <cell r="G478" t="str">
            <v>قرض من المساهمين (قرض حسن)</v>
          </cell>
          <cell r="H478" t="str">
            <v>Loan from Shareholders (Qard Hassan)</v>
          </cell>
          <cell r="I478" t="str">
            <v>قرض من المساهمين (قرض حسن)</v>
          </cell>
        </row>
        <row r="479">
          <cell r="A479">
            <v>43</v>
          </cell>
          <cell r="B479" t="str">
            <v>Loan to Participants' Fund (Qard Hassan)</v>
          </cell>
          <cell r="C479" t="str">
            <v xml:space="preserve">قرض لحساب المشتركين (قرض حسن) </v>
          </cell>
          <cell r="D479" t="str">
            <v>Loan to Participants' Fund (Qard Hassan)</v>
          </cell>
          <cell r="E479" t="str">
            <v xml:space="preserve">قرض لحساب المشتركين (قرض حسن) </v>
          </cell>
          <cell r="F479" t="str">
            <v>Loan to Participants' Fund (Qard Hassan)</v>
          </cell>
          <cell r="G479" t="str">
            <v xml:space="preserve">قرض لحساب المشتركين (قرض حسن) </v>
          </cell>
          <cell r="H479" t="str">
            <v>Loan to Participants' Fund (Qard Hassan)</v>
          </cell>
          <cell r="I479" t="str">
            <v xml:space="preserve">قرض لحساب المشتركين (قرض حسن) </v>
          </cell>
        </row>
        <row r="480">
          <cell r="A480">
            <v>44</v>
          </cell>
          <cell r="B480" t="str">
            <v>Impairment/Write-Off of Loans to Participants' Fund</v>
          </cell>
          <cell r="C480" t="str">
            <v xml:space="preserve">التدني/الاستبعاد في قيمة القروض إلى المشتركين </v>
          </cell>
          <cell r="D480" t="str">
            <v>Impairment/Write-Off of Loans to Participants' Fund</v>
          </cell>
          <cell r="E480" t="str">
            <v xml:space="preserve">التدني/الاستبعاد في قيمة القروض إلى المشتركين </v>
          </cell>
          <cell r="F480" t="str">
            <v>Impairment/Write-Off of Loans to Participants' Fund</v>
          </cell>
          <cell r="G480" t="str">
            <v xml:space="preserve">التدني/الاستبعاد في قيمة القروض إلى المشتركين </v>
          </cell>
          <cell r="H480" t="str">
            <v>Impairment/Write-Off of Loans to Participants' Fund</v>
          </cell>
          <cell r="I480" t="str">
            <v xml:space="preserve">التدني/الاستبعاد في قيمة القروض إلى المشتركين </v>
          </cell>
        </row>
        <row r="481">
          <cell r="A481">
            <v>45</v>
          </cell>
          <cell r="B481" t="str">
            <v>Total Profit / (Loss) prior to Policyholder Dividends</v>
          </cell>
          <cell r="C481" t="str">
            <v xml:space="preserve">إجمالي الربح / الخسارة قبل توزيعات الأرباح على حاملي الوثائق </v>
          </cell>
          <cell r="D481" t="str">
            <v>Total Profit / (Loss) prior to Participant Dividends</v>
          </cell>
          <cell r="E481" t="str">
            <v xml:space="preserve">إجمالي الربح / الخسارة قبل توزيعات الأرباح على حاملي الوثائق </v>
          </cell>
          <cell r="F481" t="str">
            <v>Total Profit / (Loss) prior to Policyholder Dividends</v>
          </cell>
          <cell r="G481" t="str">
            <v xml:space="preserve">إجمالي الربح / الخسارة قبل توزيعات الأرباح على حاملي الوثائق </v>
          </cell>
          <cell r="H481" t="str">
            <v>Total Profit / (Loss) prior to Participant Dividends</v>
          </cell>
          <cell r="I481" t="str">
            <v xml:space="preserve">إجمالي الربح / الخسارة قبل توزيعات الأرباح على حاملي الوثائق </v>
          </cell>
        </row>
        <row r="482">
          <cell r="A482">
            <v>46</v>
          </cell>
          <cell r="B482" t="str">
            <v>Policyholder Dividends</v>
          </cell>
          <cell r="C482" t="str">
            <v xml:space="preserve">توزيعات الأرباح على حاملي الوثائق </v>
          </cell>
          <cell r="D482" t="str">
            <v xml:space="preserve">Profit distribution to Takaful Fund Participants </v>
          </cell>
          <cell r="E482" t="str">
            <v>توزيعات أرباح على حساب المشتركين</v>
          </cell>
          <cell r="F482" t="str">
            <v>Policyholder Dividends</v>
          </cell>
          <cell r="G482" t="str">
            <v xml:space="preserve">توزيعات الأرباح على حاملي الوثائق </v>
          </cell>
          <cell r="H482" t="str">
            <v xml:space="preserve">Profit distribution to Takaful Fund Participants </v>
          </cell>
          <cell r="I482" t="str">
            <v>توزيعات أرباح على حساب المشتركين</v>
          </cell>
        </row>
        <row r="483">
          <cell r="A483">
            <v>47</v>
          </cell>
          <cell r="B483" t="str">
            <v>Total Profit / (Loss)</v>
          </cell>
          <cell r="C483" t="str">
            <v xml:space="preserve">إجمالي الربح / (الخسارة) </v>
          </cell>
          <cell r="D483" t="str">
            <v>Total Profit / (Loss)</v>
          </cell>
          <cell r="E483" t="str">
            <v xml:space="preserve">إجمالي الربح / (الخسارة) </v>
          </cell>
          <cell r="F483" t="str">
            <v>Total Profit / (Loss)</v>
          </cell>
          <cell r="G483" t="str">
            <v xml:space="preserve">إجمالي الربح / (الخسارة) </v>
          </cell>
          <cell r="H483" t="str">
            <v>Total Profit / (Loss)</v>
          </cell>
          <cell r="I483" t="str">
            <v xml:space="preserve">إجمالي الربح / (الخسارة) </v>
          </cell>
        </row>
        <row r="484">
          <cell r="A484">
            <v>48</v>
          </cell>
          <cell r="B484" t="str">
            <v>Number of Shares Outstanding</v>
          </cell>
          <cell r="C484" t="str">
            <v xml:space="preserve">عدد الأسهم تحت التسوية </v>
          </cell>
          <cell r="D484" t="str">
            <v>Number of Shares Outstanding</v>
          </cell>
          <cell r="E484" t="str">
            <v xml:space="preserve">عدد الأسهم تحت التسوية </v>
          </cell>
          <cell r="F484" t="str">
            <v>Number of Shares Outstanding</v>
          </cell>
          <cell r="G484" t="str">
            <v xml:space="preserve">عدد الأسهم تحت التسوية </v>
          </cell>
          <cell r="H484" t="str">
            <v>Number of Shares Outstanding</v>
          </cell>
          <cell r="I484" t="str">
            <v xml:space="preserve">عدد الأسهم تحت التسوية </v>
          </cell>
        </row>
        <row r="485">
          <cell r="A485">
            <v>49</v>
          </cell>
          <cell r="B485" t="str">
            <v>Basic</v>
          </cell>
          <cell r="C485" t="str">
            <v xml:space="preserve">الأساسية </v>
          </cell>
          <cell r="D485" t="str">
            <v>Basic</v>
          </cell>
          <cell r="E485" t="str">
            <v xml:space="preserve">الأساسية </v>
          </cell>
          <cell r="F485" t="str">
            <v>Basic</v>
          </cell>
          <cell r="G485" t="str">
            <v xml:space="preserve">الأساسية </v>
          </cell>
          <cell r="H485" t="str">
            <v>Basic</v>
          </cell>
          <cell r="I485" t="str">
            <v xml:space="preserve">الأساسية </v>
          </cell>
        </row>
        <row r="486">
          <cell r="A486">
            <v>50</v>
          </cell>
          <cell r="B486" t="str">
            <v>Diluted</v>
          </cell>
          <cell r="C486" t="str">
            <v>المخفضة</v>
          </cell>
          <cell r="D486" t="str">
            <v>Diluted</v>
          </cell>
          <cell r="E486" t="str">
            <v>المخفضة</v>
          </cell>
          <cell r="F486" t="str">
            <v>Diluted</v>
          </cell>
          <cell r="G486" t="str">
            <v>المخفضة</v>
          </cell>
          <cell r="H486" t="str">
            <v>Diluted</v>
          </cell>
          <cell r="I486" t="str">
            <v>المخفضة</v>
          </cell>
        </row>
        <row r="487">
          <cell r="A487">
            <v>51</v>
          </cell>
          <cell r="B487" t="str">
            <v>Earnings per Share</v>
          </cell>
          <cell r="C487" t="str">
            <v xml:space="preserve">حصة السهم من الأرباح </v>
          </cell>
          <cell r="D487" t="str">
            <v>Earnings per Share</v>
          </cell>
          <cell r="E487" t="str">
            <v xml:space="preserve">حصة السهم من الأرباح </v>
          </cell>
          <cell r="F487" t="str">
            <v>Earnings per Share</v>
          </cell>
          <cell r="G487" t="str">
            <v xml:space="preserve">حصة السهم من الأرباح </v>
          </cell>
          <cell r="H487" t="str">
            <v>Earnings per Share</v>
          </cell>
          <cell r="I487" t="str">
            <v xml:space="preserve">حصة السهم من الأرباح </v>
          </cell>
        </row>
        <row r="488">
          <cell r="A488">
            <v>52</v>
          </cell>
          <cell r="B488" t="str">
            <v>Other Comprehensive Income (OCI)</v>
          </cell>
          <cell r="C488" t="str">
            <v>دخل شامل آخر (OCI)</v>
          </cell>
          <cell r="D488" t="str">
            <v>Other Comprehensive Income (OCI)</v>
          </cell>
          <cell r="E488" t="str">
            <v>دخل شامل آخر (OCI)</v>
          </cell>
          <cell r="F488" t="str">
            <v>Other Comprehensive Income (OCI)</v>
          </cell>
          <cell r="G488" t="str">
            <v>دخل شامل آخر (OCI)</v>
          </cell>
          <cell r="H488" t="str">
            <v>Other Comprehensive Income (OCI)</v>
          </cell>
          <cell r="I488" t="str">
            <v>دخل شامل آخر (OCI)</v>
          </cell>
        </row>
        <row r="489">
          <cell r="A489">
            <v>53</v>
          </cell>
          <cell r="B489" t="str">
            <v>Reclassified to P&amp;L in Subsequent Periods</v>
          </cell>
          <cell r="C489" t="str">
            <v>معاد تصنيفها في حساب الربح والخسارة في الفترات اللاحقة</v>
          </cell>
          <cell r="D489" t="str">
            <v>Reclassified to P&amp;L in Subsequent Periods</v>
          </cell>
          <cell r="E489" t="str">
            <v>معاد تصنيفها في حساب الربح والخسارة في الفترات اللاحقة</v>
          </cell>
          <cell r="F489" t="str">
            <v>Reclassified to P&amp;L in Subsequent Periods</v>
          </cell>
          <cell r="G489" t="str">
            <v>معاد تصنيفها في حساب الربح والخسارة في الفترات اللاحقة</v>
          </cell>
          <cell r="H489" t="str">
            <v>Reclassified to P&amp;L in Subsequent Periods</v>
          </cell>
          <cell r="I489" t="str">
            <v>معاد تصنيفها في حساب الربح والخسارة في الفترات اللاحقة</v>
          </cell>
        </row>
        <row r="490">
          <cell r="A490">
            <v>54</v>
          </cell>
          <cell r="B490" t="str">
            <v>Share of Income of Associates</v>
          </cell>
          <cell r="C490" t="str">
            <v>حصة في دخل شركات زميلة</v>
          </cell>
          <cell r="D490" t="str">
            <v>Share of Income of Associates</v>
          </cell>
          <cell r="E490" t="str">
            <v>حصة في دخل شركات زميلة</v>
          </cell>
          <cell r="F490" t="str">
            <v>Share of Income of Associates</v>
          </cell>
          <cell r="G490" t="str">
            <v>حصة في دخل شركات زميلة</v>
          </cell>
          <cell r="H490" t="str">
            <v>Share of Income of Associates</v>
          </cell>
          <cell r="I490" t="str">
            <v>حصة في دخل شركات زميلة</v>
          </cell>
        </row>
        <row r="491">
          <cell r="A491">
            <v>55</v>
          </cell>
          <cell r="B491" t="str">
            <v>Net Realized (Gain) / Loss Transferred to P&amp;L from the Sale of Investments</v>
          </cell>
          <cell r="C491" t="str">
            <v>صافي (الربح) / الخسارة المحققة المحولة إلى حساب الربح والخسارة من بيع الاستثمارات</v>
          </cell>
          <cell r="D491" t="str">
            <v>Net Realized (Gain) / Loss Transferred to P&amp;L from the Sale of Investments</v>
          </cell>
          <cell r="E491" t="str">
            <v>صافي (الربح) / الحسارة المحققة المحولة إلى حساب الربح والخسارة من بيع الاستثمارات</v>
          </cell>
          <cell r="F491" t="str">
            <v>Net Realized (Gain) / Loss Transferred to P&amp;L from the Sale of Investments</v>
          </cell>
          <cell r="G491" t="str">
            <v>صافي (الربح) / الحسارة المحققة المحولة إلى حساب الربح والخسارة من بيع الاستثمارات</v>
          </cell>
          <cell r="H491" t="str">
            <v>Net Realized (Gain) / Loss Transferred to P&amp;L from the Sale of Investments</v>
          </cell>
          <cell r="I491" t="str">
            <v>صافي (الربح) / الحسارة المحققة المحولة إلى حساب الربح والخسارة من بيع الاستثمارات</v>
          </cell>
        </row>
        <row r="492">
          <cell r="A492">
            <v>56</v>
          </cell>
          <cell r="B492" t="str">
            <v>Net Unrealized Gain / (Loss) on Investments</v>
          </cell>
          <cell r="C492" t="str">
            <v>صافي الربح / (الخسارة) غير المحققة على الاستثمارات</v>
          </cell>
          <cell r="D492" t="str">
            <v>Net Unrealized Gain / (Loss) on Investments</v>
          </cell>
          <cell r="E492" t="str">
            <v>صافي الربح / (الخسارة) غير المحققة على الاستثمارات</v>
          </cell>
          <cell r="F492" t="str">
            <v>Net Unrealized Gain / (Loss) on Investments</v>
          </cell>
          <cell r="G492" t="str">
            <v>صافي الربح / (الخسارة) غير المحققة على الاستثمارات</v>
          </cell>
          <cell r="H492" t="str">
            <v>Net Unrealized Gain / (Loss) on Investments</v>
          </cell>
          <cell r="I492" t="str">
            <v>صافي الربح / (الخسارة) غير المحققة على الاستثمارات</v>
          </cell>
        </row>
        <row r="493">
          <cell r="A493">
            <v>57</v>
          </cell>
          <cell r="B493" t="str">
            <v>Transferred to P&amp;L for Impairment of Investments</v>
          </cell>
          <cell r="C493" t="str">
            <v>محول إلى حساب الربح والخسارة لتدني الاستثمارات</v>
          </cell>
          <cell r="D493" t="str">
            <v>Transferred to P&amp;L for Impairment of Investments</v>
          </cell>
          <cell r="E493" t="str">
            <v>محول إلى حساب الربح والخسارة لتدني الاستثمارات</v>
          </cell>
          <cell r="F493" t="str">
            <v>Transferred to P&amp;L for Impairment of Investments</v>
          </cell>
          <cell r="G493" t="str">
            <v>محول إلى حساب الربح والخسارة لتدني الاستثمارات</v>
          </cell>
          <cell r="H493" t="str">
            <v>Transferred to P&amp;L for Impairment of Investments</v>
          </cell>
          <cell r="I493" t="str">
            <v>محول إلى حساب الربح والخسارة لتدني الاستثمارات</v>
          </cell>
        </row>
        <row r="494">
          <cell r="A494">
            <v>58</v>
          </cell>
          <cell r="B494" t="str">
            <v>Foreign Currency Adjustments on Investments</v>
          </cell>
          <cell r="C494" t="str">
            <v>تعديلات صرف العملات الأجنبية على الاستثمارات</v>
          </cell>
          <cell r="D494" t="str">
            <v>Foreign Currency Adjustments on Investments</v>
          </cell>
          <cell r="E494" t="str">
            <v>تعديلات صرف العملات الأجنبية على الاستثمارات</v>
          </cell>
          <cell r="F494" t="str">
            <v>Foreign Currency Adjustments on Investments</v>
          </cell>
          <cell r="G494" t="str">
            <v>تعديلات صرف العملات الأجنبية على الاستثمارات</v>
          </cell>
          <cell r="H494" t="str">
            <v>Foreign Currency Adjustments on Investments</v>
          </cell>
          <cell r="I494" t="str">
            <v>تعديلات صرف العملات الأجنبية على الاستثمارات</v>
          </cell>
        </row>
        <row r="495">
          <cell r="A495">
            <v>59</v>
          </cell>
          <cell r="B495" t="str">
            <v>Other Comprehensive Profit / (Loss)</v>
          </cell>
          <cell r="C495" t="str">
            <v>ربح / خسارة شاملة أخرى</v>
          </cell>
          <cell r="D495" t="str">
            <v>Other Comprehensive Profit / (Loss)</v>
          </cell>
          <cell r="E495" t="str">
            <v>ربح / خسارة شاملة أخرى</v>
          </cell>
          <cell r="F495" t="str">
            <v>Other Comprehensive Profit / (Loss)</v>
          </cell>
          <cell r="G495" t="str">
            <v>ربح / خسارة شاملة أخرى</v>
          </cell>
          <cell r="H495" t="str">
            <v>Other Comprehensive Profit / (Loss)</v>
          </cell>
          <cell r="I495" t="str">
            <v>ربح / خسارة شاملة أخرى</v>
          </cell>
        </row>
        <row r="496">
          <cell r="A496">
            <v>60</v>
          </cell>
          <cell r="B496" t="str">
            <v>Total Comprehensive Profit / (Loss)</v>
          </cell>
          <cell r="C496" t="str">
            <v>إجمالي الربح / الخسارة الشاملة</v>
          </cell>
          <cell r="D496" t="str">
            <v>Total Comprehensive Profit / (Loss)</v>
          </cell>
          <cell r="E496" t="str">
            <v>إجمالي الربح / الخسارة الشاملة</v>
          </cell>
          <cell r="F496" t="str">
            <v>Total Comprehensive Profit / (Loss)</v>
          </cell>
          <cell r="G496" t="str">
            <v>إجمالي الربح / الخسارة الشاملة</v>
          </cell>
          <cell r="H496" t="str">
            <v>Total Comprehensive Profit / (Loss)</v>
          </cell>
          <cell r="I496" t="str">
            <v>إجمالي الربح / الخسارة الشاملة</v>
          </cell>
        </row>
        <row r="497">
          <cell r="A497">
            <v>61</v>
          </cell>
          <cell r="B497" t="str">
            <v>Attributable to:</v>
          </cell>
          <cell r="C497" t="str">
            <v xml:space="preserve">يعزى إلى: </v>
          </cell>
          <cell r="D497" t="str">
            <v>Attributable to:</v>
          </cell>
          <cell r="E497" t="str">
            <v xml:space="preserve">يعزى إلى: </v>
          </cell>
          <cell r="F497" t="str">
            <v>Attributable to:</v>
          </cell>
          <cell r="G497" t="str">
            <v xml:space="preserve">يعزى إلى: </v>
          </cell>
          <cell r="H497" t="str">
            <v>Attributable to:</v>
          </cell>
          <cell r="I497" t="str">
            <v xml:space="preserve">يعزى إلى: </v>
          </cell>
        </row>
        <row r="498">
          <cell r="A498">
            <v>62</v>
          </cell>
          <cell r="B498" t="str">
            <v>Shareholders of the Parent Company</v>
          </cell>
          <cell r="C498" t="str">
            <v xml:space="preserve">مساهمو الشركة الأم </v>
          </cell>
          <cell r="D498" t="str">
            <v>Shareholders of the Parent Company</v>
          </cell>
          <cell r="E498" t="str">
            <v xml:space="preserve">مساهمو الشركة الأم </v>
          </cell>
          <cell r="F498" t="str">
            <v>Shareholders of the Parent Company</v>
          </cell>
          <cell r="G498" t="str">
            <v xml:space="preserve">مساهمو الشركة الأم </v>
          </cell>
          <cell r="H498" t="str">
            <v>Shareholders of the Parent Company</v>
          </cell>
          <cell r="I498" t="str">
            <v xml:space="preserve">مساهمو الشركة الأم </v>
          </cell>
        </row>
        <row r="499">
          <cell r="A499">
            <v>63</v>
          </cell>
          <cell r="B499" t="str">
            <v>Minority Interests</v>
          </cell>
          <cell r="C499" t="str">
            <v>حقوق الأقلية غير المسيطرة</v>
          </cell>
          <cell r="D499" t="str">
            <v>Minority Interests</v>
          </cell>
          <cell r="E499" t="str">
            <v>حقوق الأقلية غير المسيطرة</v>
          </cell>
          <cell r="F499" t="str">
            <v>Minority Interests</v>
          </cell>
          <cell r="G499" t="str">
            <v>حقوق الأقلية غير المسيطرة</v>
          </cell>
          <cell r="H499" t="str">
            <v>Minority Interests</v>
          </cell>
          <cell r="I499" t="str">
            <v>حقوق الأقلية غير المسيطرة</v>
          </cell>
        </row>
        <row r="500">
          <cell r="A500">
            <v>64</v>
          </cell>
          <cell r="B500" t="str">
            <v>Losses Incurred</v>
          </cell>
          <cell r="C500" t="str">
            <v>الخسائر المتكبدة</v>
          </cell>
          <cell r="D500" t="str">
            <v>Losses Incurred</v>
          </cell>
          <cell r="E500" t="str">
            <v>الخسائر المتكبدة</v>
          </cell>
          <cell r="F500" t="str">
            <v>Losses Incurred</v>
          </cell>
          <cell r="G500" t="str">
            <v>الخسائر المتكبدة</v>
          </cell>
          <cell r="H500" t="str">
            <v>Losses Incurred</v>
          </cell>
          <cell r="I500" t="str">
            <v>الخسائر المتكبدة</v>
          </cell>
        </row>
        <row r="501">
          <cell r="A501">
            <v>65</v>
          </cell>
          <cell r="B501" t="str">
            <v>ALAE Incurred</v>
          </cell>
          <cell r="C501" t="str">
            <v>مصاريف تسوية المطالبات الموزعة المتكبدة</v>
          </cell>
          <cell r="D501" t="str">
            <v>ALAE Incurred</v>
          </cell>
          <cell r="E501" t="str">
            <v>مصاريف تسوية المطالبات الموزعة المتكبدة</v>
          </cell>
          <cell r="F501" t="str">
            <v>ALAE Incurred</v>
          </cell>
          <cell r="G501" t="str">
            <v>مصاريف تسوية المطالبات الموزعة المتكبدة</v>
          </cell>
          <cell r="H501" t="str">
            <v>ALAE Incurred</v>
          </cell>
          <cell r="I501" t="str">
            <v>مصاريف تسوية المطالبات الموزعة المتكبدة</v>
          </cell>
        </row>
        <row r="502">
          <cell r="A502">
            <v>66</v>
          </cell>
          <cell r="B502" t="str">
            <v>ULAE Incurred</v>
          </cell>
          <cell r="C502" t="str">
            <v>مصاريف تسوية المطالبات غير الموزعة المتكبدة</v>
          </cell>
          <cell r="D502" t="str">
            <v>ULAE Incurred</v>
          </cell>
          <cell r="E502" t="str">
            <v>مصاريف تسوية المطالبات غير الموزعة المتكبدة</v>
          </cell>
          <cell r="F502" t="str">
            <v>ULAE Incurred</v>
          </cell>
          <cell r="G502" t="str">
            <v>مصاريف تسوية المطالبات غير الموزعة المتكبدة</v>
          </cell>
          <cell r="H502" t="str">
            <v>ULAE Incurred</v>
          </cell>
          <cell r="I502" t="str">
            <v>مصاريف تسوية المطالبات غير الموزعة المتكبدة</v>
          </cell>
        </row>
        <row r="503">
          <cell r="A503">
            <v>67</v>
          </cell>
          <cell r="B503" t="str">
            <v>Commission Incurred</v>
          </cell>
          <cell r="C503" t="str">
            <v xml:space="preserve">العمولات المتكبدة </v>
          </cell>
          <cell r="D503" t="str">
            <v>Commission Incurred</v>
          </cell>
          <cell r="E503" t="str">
            <v xml:space="preserve">العمولات المتكبدة </v>
          </cell>
          <cell r="F503" t="str">
            <v>Commission Incurred</v>
          </cell>
          <cell r="G503" t="str">
            <v xml:space="preserve">العمولات المتكبدة </v>
          </cell>
          <cell r="H503" t="str">
            <v>Commission Incurred</v>
          </cell>
          <cell r="I503" t="str">
            <v xml:space="preserve">العمولات المتكبدة </v>
          </cell>
        </row>
        <row r="504">
          <cell r="A504">
            <v>68</v>
          </cell>
          <cell r="B504" t="str">
            <v>Contingent Commission</v>
          </cell>
          <cell r="C504" t="str">
            <v>عمولات محتملة</v>
          </cell>
          <cell r="D504" t="str">
            <v>Contingent Commission</v>
          </cell>
          <cell r="E504" t="str">
            <v>عمولات محتملة</v>
          </cell>
          <cell r="F504" t="str">
            <v>Contingent Commission</v>
          </cell>
          <cell r="G504" t="str">
            <v>عمولات محتملة</v>
          </cell>
          <cell r="H504" t="str">
            <v>Contingent Commission</v>
          </cell>
          <cell r="I504" t="str">
            <v>عمولات محتملة</v>
          </cell>
        </row>
        <row r="505">
          <cell r="A505">
            <v>69</v>
          </cell>
          <cell r="B505" t="str">
            <v>Loss &amp; LAE Ratio</v>
          </cell>
          <cell r="C505" t="str">
            <v>نسبة الخسائر ومصاريف تسوية المطالبات</v>
          </cell>
          <cell r="D505" t="str">
            <v>Loss &amp; LAE Ratio</v>
          </cell>
          <cell r="E505" t="str">
            <v>نسبة الخسائر ومصاريف تسوية المطالبات</v>
          </cell>
          <cell r="F505" t="str">
            <v>Loss &amp; LAE Ratio</v>
          </cell>
          <cell r="G505" t="str">
            <v>نسبة الخسائر ومصاريف تسوية المطالبات</v>
          </cell>
          <cell r="H505" t="str">
            <v>Loss &amp; LAE Ratio</v>
          </cell>
          <cell r="I505" t="str">
            <v>نسبة الخسائر ومصاريف تسوية المطالبات</v>
          </cell>
        </row>
        <row r="506">
          <cell r="A506">
            <v>70</v>
          </cell>
          <cell r="B506" t="str">
            <v>Commission Ratio</v>
          </cell>
          <cell r="C506" t="str">
            <v xml:space="preserve">نسبة العمولات </v>
          </cell>
          <cell r="D506" t="str">
            <v>Commission Ratio</v>
          </cell>
          <cell r="E506" t="str">
            <v xml:space="preserve">نسبة العمولات </v>
          </cell>
          <cell r="F506" t="str">
            <v>Commission Ratio</v>
          </cell>
          <cell r="G506" t="str">
            <v xml:space="preserve">نسبة العمولات </v>
          </cell>
          <cell r="H506" t="str">
            <v>Commission Ratio</v>
          </cell>
          <cell r="I506" t="str">
            <v xml:space="preserve">نسبة العمولات </v>
          </cell>
        </row>
        <row r="507">
          <cell r="A507">
            <v>71</v>
          </cell>
          <cell r="B507" t="str">
            <v>Expense Ratio</v>
          </cell>
          <cell r="C507" t="str">
            <v>نسبة المصاريف</v>
          </cell>
          <cell r="D507" t="str">
            <v>Expense Ratio</v>
          </cell>
          <cell r="E507" t="str">
            <v>نسبة المصاريف</v>
          </cell>
          <cell r="F507" t="str">
            <v>Expense Ratio</v>
          </cell>
          <cell r="G507" t="str">
            <v>نسبة المصاريف</v>
          </cell>
          <cell r="H507" t="str">
            <v>Expense Ratio</v>
          </cell>
          <cell r="I507" t="str">
            <v>نسبة المصاريف</v>
          </cell>
        </row>
        <row r="508">
          <cell r="A508">
            <v>72</v>
          </cell>
          <cell r="B508" t="str">
            <v>Dividend Ratio</v>
          </cell>
          <cell r="C508" t="str">
            <v xml:space="preserve">نسبة الأرباح الموزعة </v>
          </cell>
          <cell r="D508" t="str">
            <v>Dividend Ratio</v>
          </cell>
          <cell r="E508" t="str">
            <v xml:space="preserve">نسبة الأرباح الموزعة </v>
          </cell>
          <cell r="F508" t="str">
            <v>Dividend Ratio</v>
          </cell>
          <cell r="G508" t="str">
            <v xml:space="preserve">نسبة الأرباح الموزعة </v>
          </cell>
          <cell r="H508" t="str">
            <v>Dividend Ratio</v>
          </cell>
          <cell r="I508" t="str">
            <v xml:space="preserve">نسبة الأرباح الموزعة </v>
          </cell>
        </row>
        <row r="509">
          <cell r="A509">
            <v>73</v>
          </cell>
          <cell r="B509" t="str">
            <v>Combined Ratio</v>
          </cell>
          <cell r="C509" t="str">
            <v xml:space="preserve">النسبة المجمعة </v>
          </cell>
          <cell r="D509" t="str">
            <v>Combined Ratio</v>
          </cell>
          <cell r="E509" t="str">
            <v xml:space="preserve">النسبة المجمعة </v>
          </cell>
          <cell r="F509" t="str">
            <v>Combined Ratio</v>
          </cell>
          <cell r="G509" t="str">
            <v xml:space="preserve">النسبة المجمعة </v>
          </cell>
          <cell r="H509" t="str">
            <v>Combined Ratio</v>
          </cell>
          <cell r="I509" t="str">
            <v xml:space="preserve">النسبة المجمعة </v>
          </cell>
        </row>
        <row r="510">
          <cell r="A510">
            <v>74</v>
          </cell>
          <cell r="B510" t="str">
            <v>Implied Profit Margin</v>
          </cell>
          <cell r="C510" t="str">
            <v>هامش الربح الضمني</v>
          </cell>
          <cell r="D510" t="str">
            <v>Implied Profit Margin</v>
          </cell>
          <cell r="E510" t="str">
            <v>هامش الربح الضمني</v>
          </cell>
          <cell r="F510" t="str">
            <v>Implied Profit Margin</v>
          </cell>
          <cell r="G510" t="str">
            <v>هامش الربح الضمني</v>
          </cell>
          <cell r="H510" t="str">
            <v>Implied Profit Margin</v>
          </cell>
          <cell r="I510" t="str">
            <v>هامش الربح الضمني</v>
          </cell>
        </row>
        <row r="511">
          <cell r="A511">
            <v>75</v>
          </cell>
          <cell r="B511" t="str">
            <v>Other Comp Profit / (Loss)</v>
          </cell>
          <cell r="C511" t="str">
            <v>ربح / خسارة شاملة أخرى</v>
          </cell>
          <cell r="D511" t="str">
            <v>Other Comp Profit / (Loss)</v>
          </cell>
          <cell r="E511" t="str">
            <v>ربح / خسارة شاملة أخرى</v>
          </cell>
          <cell r="F511" t="str">
            <v>Other Comp Profit / (Loss)</v>
          </cell>
          <cell r="G511" t="str">
            <v>ربح / خسارة شاملة أخرى</v>
          </cell>
          <cell r="H511" t="str">
            <v>Other Comp Profit / (Loss)</v>
          </cell>
          <cell r="I511" t="str">
            <v>ربح / خسارة شاملة أخرى</v>
          </cell>
        </row>
        <row r="512">
          <cell r="A512">
            <v>76</v>
          </cell>
          <cell r="B512" t="str">
            <v xml:space="preserve">Gross Written Premium </v>
          </cell>
          <cell r="C512" t="str">
            <v xml:space="preserve">اجمالي الأقساط المكتتبة </v>
          </cell>
          <cell r="D512" t="str">
            <v xml:space="preserve">Gross Written Contribution </v>
          </cell>
          <cell r="E512" t="str">
            <v xml:space="preserve">اجمالي الاشتراكات المكتتبة </v>
          </cell>
          <cell r="F512" t="str">
            <v xml:space="preserve">Gross Written Premium </v>
          </cell>
          <cell r="G512" t="str">
            <v xml:space="preserve">اجمالي الأقساط المكتتبة </v>
          </cell>
          <cell r="H512" t="str">
            <v xml:space="preserve">Gross Written Contribution </v>
          </cell>
          <cell r="I512" t="str">
            <v xml:space="preserve">اجمالي الاشتراكات المكتتبة </v>
          </cell>
        </row>
        <row r="513">
          <cell r="A513">
            <v>77</v>
          </cell>
        </row>
        <row r="514">
          <cell r="A514">
            <v>78</v>
          </cell>
        </row>
        <row r="518">
          <cell r="A518">
            <v>1</v>
          </cell>
          <cell r="B518" t="str">
            <v xml:space="preserve">Net Profit/(loss) for the period </v>
          </cell>
          <cell r="C518" t="str">
            <v>صافي الربح/(الخسارة) للفترة</v>
          </cell>
          <cell r="D518" t="str">
            <v xml:space="preserve">Net Profit/(loss) for the period </v>
          </cell>
          <cell r="E518" t="str">
            <v>صافي الربح/(الخسارة) للفترة</v>
          </cell>
          <cell r="F518" t="str">
            <v xml:space="preserve">Net Profit/(loss) for the period </v>
          </cell>
          <cell r="G518" t="str">
            <v>صافي الربح/(الخسارة) للفترة</v>
          </cell>
          <cell r="H518" t="str">
            <v xml:space="preserve">Net Profit/(loss) for the period </v>
          </cell>
          <cell r="I518" t="str">
            <v>صافي الربح/(الخسارة) للفترة</v>
          </cell>
        </row>
        <row r="519">
          <cell r="A519">
            <v>2</v>
          </cell>
          <cell r="B519" t="str">
            <v>Adjustments:</v>
          </cell>
          <cell r="C519" t="str">
            <v>التعديلات:</v>
          </cell>
          <cell r="D519" t="str">
            <v>Adjustments:</v>
          </cell>
          <cell r="E519" t="str">
            <v>التعديلات:</v>
          </cell>
          <cell r="F519" t="str">
            <v>Adjustments:</v>
          </cell>
          <cell r="G519" t="str">
            <v>التعديلات:</v>
          </cell>
          <cell r="H519" t="str">
            <v>Adjustments:</v>
          </cell>
          <cell r="I519" t="str">
            <v>التعديلات:</v>
          </cell>
        </row>
        <row r="520">
          <cell r="A520">
            <v>3</v>
          </cell>
          <cell r="B520" t="str">
            <v>Depreciation of Property &amp; Equipment and Intangible Assets</v>
          </cell>
          <cell r="C520" t="str">
            <v>استهلاك الممتلكات والمعدات والموجودات غير الملموسة</v>
          </cell>
          <cell r="D520" t="str">
            <v>Depreciation of Property &amp; Equipment and Intangible Assets</v>
          </cell>
          <cell r="E520" t="str">
            <v>استهلاك الممتلكات والمعدات والموجودات غير الملموسة</v>
          </cell>
          <cell r="F520" t="str">
            <v>Depreciation of Property &amp; Equipment and Intangible Assets</v>
          </cell>
          <cell r="G520" t="str">
            <v>استهلاك الممتلكات والمعدات والموجودات غير الملموسة</v>
          </cell>
          <cell r="H520" t="str">
            <v>Depreciation of Property &amp; Equipment and Intangible Assets</v>
          </cell>
          <cell r="I520" t="str">
            <v>استهلاك الممتلكات والمعدات والموجودات غير الملموسة</v>
          </cell>
        </row>
        <row r="521">
          <cell r="A521">
            <v>4</v>
          </cell>
          <cell r="B521" t="str">
            <v>Impairment/Write-off of Property &amp; Equipment and Intangible Assets</v>
          </cell>
          <cell r="C521" t="str">
            <v>التدني/الاستبعادات في قيمة الممتلكات والمعدات والموجودات غير الملموسة</v>
          </cell>
          <cell r="D521" t="str">
            <v>Impairment/Write-off of Property &amp; Equipment and Intangible Assets</v>
          </cell>
          <cell r="E521" t="str">
            <v>التدني/الاستبعادات في قيمة الممتلكات والمعدات والموجودات غير الملموسة</v>
          </cell>
          <cell r="F521" t="str">
            <v>Impairment/Write-off of Property &amp; Equipment and Intangible Assets</v>
          </cell>
          <cell r="G521" t="str">
            <v>التدني/الاستبعادات في قيمة الممتلكات والمعدات والموجودات غير الملموسة</v>
          </cell>
          <cell r="H521" t="str">
            <v>Impairment/Write-off of Property &amp; Equipment and Intangible Assets</v>
          </cell>
          <cell r="I521" t="str">
            <v>التدني/الاستبعادات في قيمة الممتلكات والمعدات والموجودات غير الملموسة</v>
          </cell>
        </row>
        <row r="522">
          <cell r="A522">
            <v>5</v>
          </cell>
          <cell r="B522" t="str">
            <v>Fair Value (gains)/losses on Invested Assets</v>
          </cell>
          <cell r="C522" t="str">
            <v>القيمة العادلة (الأرباح)/الخسائر على الموجودات المستثمرة</v>
          </cell>
          <cell r="D522" t="str">
            <v>Fair Value (gains)/losses on Invested Assets</v>
          </cell>
          <cell r="E522" t="str">
            <v>القيمة العادلة (الأرباح)/الخسائر على الموجودات المستثمرة</v>
          </cell>
          <cell r="F522" t="str">
            <v>Fair Value (gains)/losses on Invested Assets</v>
          </cell>
          <cell r="G522" t="str">
            <v>القيمة العادلة (الأرباح)/الخسائر على الموجودات المستثمرة</v>
          </cell>
          <cell r="H522" t="str">
            <v>Fair Value (gains)/losses on Invested Assets</v>
          </cell>
          <cell r="I522" t="str">
            <v>القيمة العادلة (الأرباح)/الخسائر على الموجودات المستثمرة</v>
          </cell>
        </row>
        <row r="523">
          <cell r="A523">
            <v>6</v>
          </cell>
          <cell r="B523" t="str">
            <v>Realized (gains)/losses on sale of Invested Assets</v>
          </cell>
          <cell r="C523" t="str">
            <v xml:space="preserve">أرباح محققة/(خسائر) من بيع موجودات مستثمرة </v>
          </cell>
          <cell r="D523" t="str">
            <v>Realized (gains)/losses on sale of Invested Assets</v>
          </cell>
          <cell r="E523" t="str">
            <v xml:space="preserve">أرباح محققة/(خسائر) من بيع موجودات مستثمرة </v>
          </cell>
          <cell r="F523" t="str">
            <v>Realized (gains)/losses on sale of Invested Assets</v>
          </cell>
          <cell r="G523" t="str">
            <v xml:space="preserve">أرباح محققة/(خسائر) من بيع موجودات مستثمرة </v>
          </cell>
          <cell r="H523" t="str">
            <v>Realized (gains)/losses on sale of Invested Assets</v>
          </cell>
          <cell r="I523" t="str">
            <v xml:space="preserve">أرباح محققة/(خسائر) من بيع موجودات مستثمرة </v>
          </cell>
        </row>
        <row r="524">
          <cell r="A524">
            <v>7</v>
          </cell>
          <cell r="B524" t="str">
            <v>Amortization of Deferred Acquisition Costs</v>
          </cell>
          <cell r="C524" t="str">
            <v>إطفاء تكاليف اكتتاب مؤجلة</v>
          </cell>
          <cell r="D524" t="str">
            <v>Amortization of Deferred Acquisition Costs</v>
          </cell>
          <cell r="E524" t="str">
            <v>إطفاء تكاليف اكتتاب مؤجلة</v>
          </cell>
          <cell r="F524" t="str">
            <v>Amortization of Deferred Acquisition Costs</v>
          </cell>
          <cell r="G524" t="str">
            <v>إطفاء تكاليف اكتتاب مؤجلة</v>
          </cell>
          <cell r="H524" t="str">
            <v>Amortization of Deferred Acquisition Costs</v>
          </cell>
          <cell r="I524" t="str">
            <v>إطفاء تكاليف اكتتاب مؤجلة</v>
          </cell>
        </row>
        <row r="525">
          <cell r="A525">
            <v>8</v>
          </cell>
          <cell r="B525" t="str">
            <v>Income from Invested Assets</v>
          </cell>
          <cell r="C525" t="str">
            <v>دخل من موجودات مستثمرة</v>
          </cell>
          <cell r="D525" t="str">
            <v>Income from Invested Assets</v>
          </cell>
          <cell r="E525" t="str">
            <v>دخل من موجودات مستثمرة</v>
          </cell>
          <cell r="F525" t="str">
            <v>Income from Invested Assets</v>
          </cell>
          <cell r="G525" t="str">
            <v>دخل من موجودات مستثمرة</v>
          </cell>
          <cell r="H525" t="str">
            <v>Income from Invested Assets</v>
          </cell>
          <cell r="I525" t="str">
            <v>دخل من موجودات مستثمرة</v>
          </cell>
        </row>
        <row r="526">
          <cell r="A526">
            <v>9</v>
          </cell>
          <cell r="B526" t="str">
            <v>Provision for End of Service Indemnity</v>
          </cell>
          <cell r="C526" t="str">
            <v>مخصص تعويضات مكافآت نهاية الخدمة للموظفين</v>
          </cell>
          <cell r="D526" t="str">
            <v>Provision for End of Service Indemnity</v>
          </cell>
          <cell r="E526" t="str">
            <v>مخصص تعويضات مكافآت نهاية الخدمة للموظفين</v>
          </cell>
          <cell r="F526" t="str">
            <v>Provision for End of Service Indemnity</v>
          </cell>
          <cell r="G526" t="str">
            <v>مخصص تعويضات مكافآت نهاية الخدمة للموظفين</v>
          </cell>
          <cell r="H526" t="str">
            <v>Provision for End of Service Indemnity</v>
          </cell>
          <cell r="I526" t="str">
            <v>مخصص تعويضات مكافآت نهاية الخدمة للموظفين</v>
          </cell>
        </row>
        <row r="527">
          <cell r="A527">
            <v>10</v>
          </cell>
          <cell r="B527" t="str">
            <v>Allowance for Doubtful Receivables</v>
          </cell>
          <cell r="C527" t="str">
            <v>مخصص ذمم مدينة مشكوك في تحصيلها</v>
          </cell>
          <cell r="D527" t="str">
            <v>Allowance for Doubtful Receivables</v>
          </cell>
          <cell r="E527" t="str">
            <v>مخصص ذمم مدينة مشكوك في تحصيلها</v>
          </cell>
          <cell r="F527" t="str">
            <v>Allowance for Doubtful Receivables</v>
          </cell>
          <cell r="G527" t="str">
            <v>مخصص ذمم مدينة مشكوك في تحصيلها</v>
          </cell>
          <cell r="H527" t="str">
            <v>Allowance for Doubtful Receivables</v>
          </cell>
          <cell r="I527" t="str">
            <v>مخصص ذمم مدينة مشكوك في تحصيلها</v>
          </cell>
        </row>
        <row r="528">
          <cell r="A528">
            <v>11</v>
          </cell>
          <cell r="B528" t="str">
            <v>Share of (profit)/losses of an associate</v>
          </cell>
          <cell r="C528" t="str">
            <v>حصة في (أرباح)/خسائر شركة زميلة</v>
          </cell>
          <cell r="D528" t="str">
            <v>Share of (profit)/losses of an associate</v>
          </cell>
          <cell r="E528" t="str">
            <v>حصة في (أرباح)/خسائر شركة زميلة</v>
          </cell>
          <cell r="F528" t="str">
            <v>Share of (profit)/losses of an associate</v>
          </cell>
          <cell r="G528" t="str">
            <v>حصة في (أرباح)/خسائر شركة زميلة</v>
          </cell>
          <cell r="H528" t="str">
            <v>Share of (profit)/losses of an associate</v>
          </cell>
          <cell r="I528" t="str">
            <v>حصة في (أرباح)/خسائر شركة زميلة</v>
          </cell>
        </row>
        <row r="529">
          <cell r="A529">
            <v>12</v>
          </cell>
          <cell r="B529" t="str">
            <v xml:space="preserve">Finance Costs Incurred </v>
          </cell>
          <cell r="C529" t="str">
            <v>تكاليف التمويل المتكبدة</v>
          </cell>
          <cell r="D529" t="str">
            <v xml:space="preserve">Finance Costs Incurred </v>
          </cell>
          <cell r="E529" t="str">
            <v>تكاليف التمويل المتكبدة</v>
          </cell>
          <cell r="F529" t="str">
            <v xml:space="preserve">Finance Costs Incurred </v>
          </cell>
          <cell r="G529" t="str">
            <v>تكاليف التمويل المتكبدة</v>
          </cell>
          <cell r="H529" t="str">
            <v xml:space="preserve">Finance Costs Incurred </v>
          </cell>
          <cell r="I529" t="str">
            <v>تكاليف التمويل المتكبدة</v>
          </cell>
        </row>
        <row r="530">
          <cell r="A530">
            <v>13</v>
          </cell>
          <cell r="B530" t="str">
            <v>Zakat Costs Incurred</v>
          </cell>
          <cell r="C530" t="str">
            <v>تكاليف الزكاة المتكبدة</v>
          </cell>
          <cell r="D530" t="str">
            <v>Zakat Costs Incurred</v>
          </cell>
          <cell r="E530" t="str">
            <v>تكاليف الزكاة المتكبدة</v>
          </cell>
          <cell r="F530" t="str">
            <v>Zakat Costs Incurred</v>
          </cell>
          <cell r="G530" t="str">
            <v>تكاليف الزكاة المتكبدة</v>
          </cell>
          <cell r="H530" t="str">
            <v>Zakat Costs Incurred</v>
          </cell>
          <cell r="I530" t="str">
            <v>تكاليف الزكاة المتكبدة</v>
          </cell>
        </row>
        <row r="531">
          <cell r="A531">
            <v>14</v>
          </cell>
          <cell r="B531" t="str">
            <v>Cash Flows from Operating Activities</v>
          </cell>
          <cell r="C531" t="str">
            <v>التدفقات النقدية من النشاطات التشغيلية</v>
          </cell>
          <cell r="D531" t="str">
            <v>Cash Flows from Operating Activities</v>
          </cell>
          <cell r="E531" t="str">
            <v>التدفقات النقدية من النشاطات التشغيلية</v>
          </cell>
          <cell r="F531" t="str">
            <v>Cash Flows from Operating Activities</v>
          </cell>
          <cell r="G531" t="str">
            <v>التدفقات النقدية من النشاطات التشغيلية</v>
          </cell>
          <cell r="H531" t="str">
            <v>Cash Flows from Operating Activities</v>
          </cell>
          <cell r="I531" t="str">
            <v>التدفقات النقدية من النشاطات التشغيلية</v>
          </cell>
        </row>
        <row r="532">
          <cell r="A532">
            <v>15</v>
          </cell>
          <cell r="B532" t="str">
            <v>(Increase)/Decrease in Reinsurance Assets/Reinsurance Recoverable</v>
          </cell>
          <cell r="C532" t="str">
            <v>النقص/(الزيادة) في موجودات إعادة التأمين/مستردات إعادة التأمين</v>
          </cell>
          <cell r="D532" t="str">
            <v>(Increase)/Decrease in Retakaful Assets/Retakaful Recoverable</v>
          </cell>
          <cell r="E532" t="str">
            <v>النقص/(الزيادة) في موجودات إعادة التأمين التكافلي/مستردات إعادة التأمين التكافلي</v>
          </cell>
          <cell r="F532" t="str">
            <v>(Increase)/Decrease in Retrocession Assets/Retrocession Recoverable</v>
          </cell>
          <cell r="G532" t="str">
            <v>النقص/(الزيادة) في موجودات إعادة إعادة التأمين/مستردات إعادة إعادة التأمين</v>
          </cell>
          <cell r="H532" t="str">
            <v>(Increase)/Decrease in Takaful Retrocession Assets/Takaful Retrocession Recoverable</v>
          </cell>
          <cell r="I532" t="str">
            <v>النقص/(الزيادة) في موجودات إعادة اعادة التأمين التكافلي/مستردات إعادة إعادة التأمين التكافلي</v>
          </cell>
        </row>
        <row r="533">
          <cell r="A533">
            <v>16</v>
          </cell>
          <cell r="B533" t="str">
            <v>(Increase)/Decrease in Insurance Receivables</v>
          </cell>
          <cell r="C533" t="str">
            <v>النقص/(الزيادة) في ذمم التأمين المدينة</v>
          </cell>
          <cell r="D533" t="str">
            <v>(Increase)/Decrease in Takaful Receivables</v>
          </cell>
          <cell r="E533" t="str">
            <v>النقص/(الزيادة) في ذمم التأمين التكافلي المدينة</v>
          </cell>
          <cell r="F533" t="str">
            <v>(Increase)/Decrease in Insurance Receivables</v>
          </cell>
          <cell r="G533" t="str">
            <v>النقص/(الزيادة) في ذمم التأمين المدينة</v>
          </cell>
          <cell r="H533" t="str">
            <v>(Increase)/Decrease in Takaful Receivables</v>
          </cell>
          <cell r="I533" t="str">
            <v>النقص/(الزيادة) في ذمم التأمين التكافلي المدينة</v>
          </cell>
        </row>
        <row r="534">
          <cell r="A534">
            <v>17</v>
          </cell>
          <cell r="B534" t="str">
            <v>(Increase)/Decrease in Deferred Acquisition Costs</v>
          </cell>
          <cell r="C534" t="str">
            <v>النقص/(الزيادة) في تكاليف الاكتتاب المؤجلة</v>
          </cell>
          <cell r="D534" t="str">
            <v>(Increase)/Decrease in Deferred Acquisition Costs</v>
          </cell>
          <cell r="E534" t="str">
            <v>النقص/(الزيادة) في تكاليف الاكتتاب المؤجلة</v>
          </cell>
          <cell r="F534" t="str">
            <v>(Increase)/Decrease in Deferred Acquisition Costs</v>
          </cell>
          <cell r="G534" t="str">
            <v>النقص/(الزيادة) في تكاليف الاكتتاب المؤجلة</v>
          </cell>
          <cell r="H534" t="str">
            <v>(Increase)/Decrease in Deferred Acquisition Costs</v>
          </cell>
          <cell r="I534" t="str">
            <v>النقص/(الزيادة) في تكاليف الاكتتاب المؤجلة</v>
          </cell>
        </row>
        <row r="535">
          <cell r="A535">
            <v>18</v>
          </cell>
          <cell r="B535" t="str">
            <v xml:space="preserve">Change in Wakala/Mudaraba </v>
          </cell>
          <cell r="C535" t="str">
            <v>التغير في الوكالة/المضاربة</v>
          </cell>
          <cell r="D535" t="str">
            <v xml:space="preserve">Change in Wakala/Mudaraba </v>
          </cell>
          <cell r="E535" t="str">
            <v>التغير في الوكالة/المضاربة</v>
          </cell>
          <cell r="F535" t="str">
            <v xml:space="preserve">Change in Wakala/Mudaraba </v>
          </cell>
          <cell r="G535" t="str">
            <v>التغير في الوكالة/المضاربة</v>
          </cell>
          <cell r="H535" t="str">
            <v xml:space="preserve">Change in Wakala/Mudaraba </v>
          </cell>
          <cell r="I535" t="str">
            <v>التغير في الوكالة/المضاربة</v>
          </cell>
        </row>
        <row r="536">
          <cell r="A536">
            <v>19</v>
          </cell>
          <cell r="B536" t="str">
            <v xml:space="preserve">(Increase)/Decrease in Other Receivables and Prepayments </v>
          </cell>
          <cell r="C536" t="str">
            <v>النقص/(الزيادة) في ذمم مدينة أخرى ومصاريف مدفوعة مقدما</v>
          </cell>
          <cell r="D536" t="str">
            <v xml:space="preserve">(Increase)/Decrease in Other Receivables and Prepayments </v>
          </cell>
          <cell r="E536" t="str">
            <v>النقص/(الزيادة) في ذمم مدينة أخرى ومصاريف مدفوعة مقدما</v>
          </cell>
          <cell r="F536" t="str">
            <v xml:space="preserve">(Increase)/Decrease in Other Receivables and Prepayments </v>
          </cell>
          <cell r="G536" t="str">
            <v>النقص/(الزيادة) في ذمم مدينة أخرى ومصاريف مدفوعة مقدما</v>
          </cell>
          <cell r="H536" t="str">
            <v xml:space="preserve">(Increase)/Decrease in Other Receivables and Prepayments </v>
          </cell>
          <cell r="I536" t="str">
            <v>النقص/(الزيادة) في ذمم مدينة أخرى ومصاريف مدفوعة مقدما</v>
          </cell>
        </row>
        <row r="537">
          <cell r="A537">
            <v>20</v>
          </cell>
          <cell r="B537" t="str">
            <v>Increase/(Decrease) in Technical Provisions</v>
          </cell>
          <cell r="C537" t="str">
            <v>الزيادة/(النقص) في المخصصات الفنية</v>
          </cell>
          <cell r="D537" t="str">
            <v>Increase/(Decrease) in Technical Provisions</v>
          </cell>
          <cell r="E537" t="str">
            <v>الزيادة/(النقص) في المخصصات الفنية</v>
          </cell>
          <cell r="F537" t="str">
            <v>Increase/(Decrease) in Technical Provisions</v>
          </cell>
          <cell r="G537" t="str">
            <v>الزيادة/(النقص) في المخصصات الفنية</v>
          </cell>
          <cell r="H537" t="str">
            <v>Increase/(Decrease) in Technical Provisions</v>
          </cell>
          <cell r="I537" t="str">
            <v>الزيادة/(النقص) في المخصصات الفنية</v>
          </cell>
        </row>
        <row r="538">
          <cell r="A538">
            <v>21</v>
          </cell>
          <cell r="B538" t="str">
            <v>Increase/(Decrease) in Reinsurance Retained/Reinsurance Payable</v>
          </cell>
          <cell r="C538" t="str">
            <v>الزيادة/(النقص)  في إعادة التأمين المدورة/ ذمم إعادة التأمين الدائنة</v>
          </cell>
          <cell r="D538" t="str">
            <v>Increase/(Decrease) in Retakaful Retained/Reinsurance Payable</v>
          </cell>
          <cell r="E538" t="str">
            <v>الزيادة/(النقص)  في إعادة التأمين التكافلي المدورة/ ذمم إعادة التأمين التكافلي الدائنة</v>
          </cell>
          <cell r="F538" t="str">
            <v>Increase/(Decrease) in Retrocession Retained/Retrocession Payable</v>
          </cell>
          <cell r="G538" t="str">
            <v>الزيادة/(النقص)  في إعادة إعادة التأمين المدورة/ ذمم إعادة إعادة التأمين الدائنة</v>
          </cell>
          <cell r="H538" t="str">
            <v>Increase/(Decrease) in Takaful Retrocession Retained/Takaful Retrocession Payable</v>
          </cell>
          <cell r="I538" t="str">
            <v>الزيادة/(النقص)  في إعادة إعادة التأمين التكافلي المدورة/ ذمم إعادة إعادة التأمين التكافلي الدائنة</v>
          </cell>
        </row>
        <row r="539">
          <cell r="A539">
            <v>22</v>
          </cell>
          <cell r="B539" t="str">
            <v>Increase/(Decrease) in Insurance Payables</v>
          </cell>
          <cell r="C539" t="str">
            <v>الزيادة/(النقص) في ذمم التأمين الدائنة</v>
          </cell>
          <cell r="D539" t="str">
            <v>Increase/(Decrease) in Takaful Payables</v>
          </cell>
          <cell r="E539" t="str">
            <v>الزيادة/(النقص) في ذمم التأمين التكافلي الدائنة</v>
          </cell>
          <cell r="F539" t="str">
            <v>Increase/(Decrease) in Insurance Payables</v>
          </cell>
          <cell r="G539" t="str">
            <v>الزيادة/(النقص) في ذمم التأمين الدائنة</v>
          </cell>
          <cell r="H539" t="str">
            <v>Increase/(Decrease) in Takaful Payables</v>
          </cell>
          <cell r="I539" t="str">
            <v>الزيادة/(النقص) في ذمم التأمين التكافلي الدائنة</v>
          </cell>
        </row>
        <row r="540">
          <cell r="A540">
            <v>23</v>
          </cell>
          <cell r="B540" t="str">
            <v>Increase/(Decrease) in Other Payables and Liabilities</v>
          </cell>
          <cell r="C540" t="str">
            <v xml:space="preserve">الزيادة/(النقص) في الذمم الدائنة والمطلوبات الأخرى </v>
          </cell>
          <cell r="D540" t="str">
            <v>Increase/(Decrease) in Other Payables and Liabilities</v>
          </cell>
          <cell r="E540" t="str">
            <v xml:space="preserve">الزيادة/(النقص) في الذمم الدائنة والمطلوبات الأخرى </v>
          </cell>
          <cell r="F540" t="str">
            <v>Increase/(Decrease) in Other Payables and Liabilities</v>
          </cell>
          <cell r="G540" t="str">
            <v xml:space="preserve">الزيادة/(النقص) في الذمم الدائنة والمطلوبات الأخرى </v>
          </cell>
          <cell r="H540" t="str">
            <v>Increase/(Decrease) in Other Payables and Liabilities</v>
          </cell>
          <cell r="I540" t="str">
            <v xml:space="preserve">الزيادة/(النقص) في الذمم الدائنة والمطلوبات الأخرى </v>
          </cell>
        </row>
        <row r="541">
          <cell r="A541">
            <v>24</v>
          </cell>
          <cell r="B541" t="str">
            <v>End of Service Indemnity Paid</v>
          </cell>
          <cell r="C541" t="str">
            <v>تعويضات مكافآت نهاية الخدمة المدفوعة</v>
          </cell>
          <cell r="D541" t="str">
            <v>End of Service Indemnity Paid</v>
          </cell>
          <cell r="E541" t="str">
            <v>تعويضات مكافآت نهاية الخدمة المدفوعة</v>
          </cell>
          <cell r="F541" t="str">
            <v>End of Service Indemnity Paid</v>
          </cell>
          <cell r="G541" t="str">
            <v>تعويضات مكافآت نهاية الخدمة المدفوعة</v>
          </cell>
          <cell r="H541" t="str">
            <v>End of Service Indemnity Paid</v>
          </cell>
          <cell r="I541" t="str">
            <v>تعويضات مكافآت نهاية الخدمة المدفوعة</v>
          </cell>
        </row>
        <row r="542">
          <cell r="A542">
            <v>25</v>
          </cell>
          <cell r="B542" t="str">
            <v>Net Cash from Operating Activities</v>
          </cell>
          <cell r="C542" t="str">
            <v>صافي النقد من النشاطات التشغيلية</v>
          </cell>
          <cell r="D542" t="str">
            <v>Net Cash from Operating Activities</v>
          </cell>
          <cell r="E542" t="str">
            <v>صافي النقد من النشاطات التشغيلية</v>
          </cell>
          <cell r="F542" t="str">
            <v>Net Cash from Operating Activities</v>
          </cell>
          <cell r="G542" t="str">
            <v>صافي النقد من النشاطات التشغيلية</v>
          </cell>
          <cell r="H542" t="str">
            <v>Net Cash from Operating Activities</v>
          </cell>
          <cell r="I542" t="str">
            <v>صافي النقد من النشاطات التشغيلية</v>
          </cell>
        </row>
        <row r="543">
          <cell r="A543">
            <v>26</v>
          </cell>
          <cell r="B543" t="str">
            <v>Cash Flows from Investing Activities</v>
          </cell>
          <cell r="C543" t="str">
            <v>التدفقات النقدية من النشاطات الاستثمارية</v>
          </cell>
          <cell r="D543" t="str">
            <v>Cash Flows from Investing Activities</v>
          </cell>
          <cell r="E543" t="str">
            <v>التدفقات النقدية من النشاطات الاستثمارية</v>
          </cell>
          <cell r="F543" t="str">
            <v>Cash Flows from Investing Activities</v>
          </cell>
          <cell r="G543" t="str">
            <v>التدفقات النقدية من النشاطات الاستثمارية</v>
          </cell>
          <cell r="H543" t="str">
            <v>Cash Flows from Investing Activities</v>
          </cell>
          <cell r="I543" t="str">
            <v>التدفقات النقدية من النشاطات الاستثمارية</v>
          </cell>
        </row>
        <row r="544">
          <cell r="A544">
            <v>27</v>
          </cell>
          <cell r="B544" t="str">
            <v>Acquisition of an associate, net of cash acquired</v>
          </cell>
          <cell r="C544" t="str">
            <v>الاسحتواذ على شركة زميلة، صافي من النقد المستحوذ عليه</v>
          </cell>
          <cell r="D544" t="str">
            <v>Acquisition of an associate, net of cash acquired</v>
          </cell>
          <cell r="E544" t="str">
            <v>الاسحتواذ على شركة زميلة، صافي من النقد المستحوذ عليه</v>
          </cell>
          <cell r="F544" t="str">
            <v>Acquisition of an associate, net of cash acquired</v>
          </cell>
          <cell r="G544" t="str">
            <v>الاسحتواذ على شركة زميلة، صافي من النقد المستحوذ عليه</v>
          </cell>
          <cell r="H544" t="str">
            <v>Acquisition of an associate, net of cash acquired</v>
          </cell>
          <cell r="I544" t="str">
            <v>الاسحتواذ على شركة زميلة، صافي من النقد المستحوذ عليه</v>
          </cell>
        </row>
        <row r="545">
          <cell r="A545">
            <v>28</v>
          </cell>
          <cell r="B545" t="str">
            <v>Purchases of Invested Assets</v>
          </cell>
          <cell r="C545" t="str">
            <v>شراء موجودات مستثمرة</v>
          </cell>
          <cell r="D545" t="str">
            <v>Purchases of Invested Assets</v>
          </cell>
          <cell r="E545" t="str">
            <v>شراء موجودات مستثمرة</v>
          </cell>
          <cell r="F545" t="str">
            <v>Purchases of Invested Assets</v>
          </cell>
          <cell r="G545" t="str">
            <v>شراء موجودات مستثمرة</v>
          </cell>
          <cell r="H545" t="str">
            <v>Purchases of Invested Assets</v>
          </cell>
          <cell r="I545" t="str">
            <v>شراء موجودات مستثمرة</v>
          </cell>
        </row>
        <row r="546">
          <cell r="A546">
            <v>29</v>
          </cell>
          <cell r="B546" t="str">
            <v>Proceeds from sale of Invested Assets</v>
          </cell>
          <cell r="C546" t="str">
            <v>متحصلات من بيع الموجودات المستثمرة</v>
          </cell>
          <cell r="D546" t="str">
            <v>Proceeds from sale of Invested Assets</v>
          </cell>
          <cell r="E546" t="str">
            <v>متحصلات من بيع الموجودات المستثمرة</v>
          </cell>
          <cell r="F546" t="str">
            <v>Proceeds from sale of Invested Assets</v>
          </cell>
          <cell r="G546" t="str">
            <v>متحصلات من بيع الموجودات المستثمرة</v>
          </cell>
          <cell r="H546" t="str">
            <v>Proceeds from sale of Invested Assets</v>
          </cell>
          <cell r="I546" t="str">
            <v>متحصلات من بيع الموجودات المستثمرة</v>
          </cell>
        </row>
        <row r="547">
          <cell r="A547">
            <v>30</v>
          </cell>
          <cell r="B547" t="str">
            <v>Income received from Invested Assets</v>
          </cell>
          <cell r="C547" t="str">
            <v>الدخل المستلم من الموجودات المستثمرة</v>
          </cell>
          <cell r="D547" t="str">
            <v>Income received from Invested Assets</v>
          </cell>
          <cell r="E547" t="str">
            <v>الدخل المستلم من الموجودات المستثمرة</v>
          </cell>
          <cell r="F547" t="str">
            <v>Income received from Invested Assets</v>
          </cell>
          <cell r="G547" t="str">
            <v>الدخل المستلم من الموجودات المستثمرة</v>
          </cell>
          <cell r="H547" t="str">
            <v>Income received from Invested Assets</v>
          </cell>
          <cell r="I547" t="str">
            <v>الدخل المستلم من الموجودات المستثمرة</v>
          </cell>
        </row>
        <row r="548">
          <cell r="A548">
            <v>31</v>
          </cell>
          <cell r="B548" t="str">
            <v>Purchase of Property &amp; Equipment and Intangible Assets</v>
          </cell>
          <cell r="C548" t="str">
            <v>شراء ممتلكات وأجهزة وموجودات غير ملموسة</v>
          </cell>
          <cell r="D548" t="str">
            <v>Purchase of Property &amp; Equipment and Intangible Assets</v>
          </cell>
          <cell r="E548" t="str">
            <v>شراء ممتلكات وأجهزة وموجودات غير ملموسة</v>
          </cell>
          <cell r="F548" t="str">
            <v>Purchase of Property &amp; Equipment and Intangible Assets</v>
          </cell>
          <cell r="G548" t="str">
            <v>شراء ممتلكات وأجهزة وموجودات غير ملموسة</v>
          </cell>
          <cell r="H548" t="str">
            <v>Purchase of Property &amp; Equipment and Intangible Assets</v>
          </cell>
          <cell r="I548" t="str">
            <v>شراء ممتلكات وأجهزة وموجودات غير ملموسة</v>
          </cell>
        </row>
        <row r="549">
          <cell r="A549">
            <v>32</v>
          </cell>
          <cell r="B549" t="str">
            <v>Proceeds from Sale of Property &amp; Equipment and Intangible Assets</v>
          </cell>
          <cell r="C549" t="str">
            <v>متحصلات بيع الممتلكات والأجهزة والموجودات غير الملموسة</v>
          </cell>
          <cell r="D549" t="str">
            <v>Proceeds from Sale of Property &amp; Equipment and Intangible Assets</v>
          </cell>
          <cell r="E549" t="str">
            <v>متحصلات بيع الممتلكات والأجهزة والموجودات غير الملموسة</v>
          </cell>
          <cell r="F549" t="str">
            <v>Proceeds from Sale of Property &amp; Equipment and Intangible Assets</v>
          </cell>
          <cell r="G549" t="str">
            <v>متحصلات بيع الممتلكات والأجهزة والموجودات غير الملموسة</v>
          </cell>
          <cell r="H549" t="str">
            <v>Proceeds from Sale of Property &amp; Equipment and Intangible Assets</v>
          </cell>
          <cell r="I549" t="str">
            <v>متحصلات بيع الممتلكات والأجهزة والموجودات غير الملموسة</v>
          </cell>
        </row>
        <row r="550">
          <cell r="A550">
            <v>33</v>
          </cell>
          <cell r="B550" t="str">
            <v>Net Cash from Investing Activities</v>
          </cell>
          <cell r="C550" t="str">
            <v>صافي النقد من النشاطات الاستثمارية</v>
          </cell>
          <cell r="D550" t="str">
            <v>Net Cash from Investing Activities</v>
          </cell>
          <cell r="E550" t="str">
            <v>صافي النقد من النشاطات الاستثمارية</v>
          </cell>
          <cell r="F550" t="str">
            <v>Net Cash from Investing Activities</v>
          </cell>
          <cell r="G550" t="str">
            <v>صافي النقد من النشاطات الاستثمارية</v>
          </cell>
          <cell r="H550" t="str">
            <v>Net Cash from Investing Activities</v>
          </cell>
          <cell r="I550" t="str">
            <v>صافي النقد من النشاطات الاستثمارية</v>
          </cell>
        </row>
        <row r="551">
          <cell r="A551">
            <v>34</v>
          </cell>
          <cell r="B551" t="str">
            <v>Cash flows from Financing Activities</v>
          </cell>
          <cell r="C551" t="str">
            <v>التدفقات النقدية من النشاطات التمويلية</v>
          </cell>
          <cell r="D551" t="str">
            <v>Cash flows from Financing Activities</v>
          </cell>
          <cell r="E551" t="str">
            <v>التدفقات النقدية من النشاطات التمويلية</v>
          </cell>
          <cell r="F551" t="str">
            <v>Cash flows from Financing Activities</v>
          </cell>
          <cell r="G551" t="str">
            <v>التدفقات النقدية من النشاطات التمويلية</v>
          </cell>
          <cell r="H551" t="str">
            <v>Cash flows from Financing Activities</v>
          </cell>
          <cell r="I551" t="str">
            <v>التدفقات النقدية من النشاطات التمويلية</v>
          </cell>
        </row>
        <row r="552">
          <cell r="A552">
            <v>35</v>
          </cell>
          <cell r="B552" t="str">
            <v>Net Movement in Treasury Shares</v>
          </cell>
          <cell r="C552" t="str">
            <v>صافي الحركة في اسهم الخزينة</v>
          </cell>
          <cell r="D552" t="str">
            <v>Net Movement in Treasury Shares</v>
          </cell>
          <cell r="E552" t="str">
            <v>صافي الحركة في اسهم الخزينة</v>
          </cell>
          <cell r="F552" t="str">
            <v>Net Movement in Treasury Shares</v>
          </cell>
          <cell r="G552" t="str">
            <v>صافي الحركة في اسهم الخزينة</v>
          </cell>
          <cell r="H552" t="str">
            <v>Net Movement in Treasury Shares</v>
          </cell>
          <cell r="I552" t="str">
            <v>صافي الحركة في اسهم الخزينة</v>
          </cell>
        </row>
        <row r="553">
          <cell r="A553">
            <v>36</v>
          </cell>
          <cell r="B553" t="str">
            <v>Dividends paid to Shareholders</v>
          </cell>
          <cell r="C553" t="str">
            <v>توزيعات أرباح مدفوعة للمساهمين</v>
          </cell>
          <cell r="D553" t="str">
            <v>Dividends paid to Shareholders</v>
          </cell>
          <cell r="E553" t="str">
            <v>توزيعات أرباح مدفوعة للمساهمين</v>
          </cell>
          <cell r="F553" t="str">
            <v>Dividends paid to Shareholders</v>
          </cell>
          <cell r="G553" t="str">
            <v>توزيعات أرباح مدفوعة للمساهمين</v>
          </cell>
          <cell r="H553" t="str">
            <v>Dividends paid to Shareholders</v>
          </cell>
          <cell r="I553" t="str">
            <v>توزيعات أرباح مدفوعة للمساهمين</v>
          </cell>
        </row>
        <row r="554">
          <cell r="A554">
            <v>37</v>
          </cell>
          <cell r="B554" t="str">
            <v>Proceeds from Issuance of Share Capital</v>
          </cell>
          <cell r="C554" t="str">
            <v>متحصلات من إصدار رأس المال</v>
          </cell>
          <cell r="D554" t="str">
            <v>Proceeds from Issuance of Share Capital</v>
          </cell>
          <cell r="E554" t="str">
            <v>متحصلات من إصدار رأس المال</v>
          </cell>
          <cell r="F554" t="str">
            <v>Proceeds from Issuance of Share Capital</v>
          </cell>
          <cell r="G554" t="str">
            <v>متحصلات من إصدار رأس المال</v>
          </cell>
          <cell r="H554" t="str">
            <v>Proceeds from Issuance of Share Capital</v>
          </cell>
          <cell r="I554" t="str">
            <v>متحصلات من إصدار رأس المال</v>
          </cell>
        </row>
        <row r="555">
          <cell r="A555">
            <v>38</v>
          </cell>
          <cell r="B555" t="str">
            <v xml:space="preserve">Proceeds from Issuance of Debt </v>
          </cell>
          <cell r="C555" t="str">
            <v>متحصلات من إصدار دين</v>
          </cell>
          <cell r="D555" t="str">
            <v xml:space="preserve">Proceeds from Issuance of Debt </v>
          </cell>
          <cell r="E555" t="str">
            <v>متحصلات من إصدار دين</v>
          </cell>
          <cell r="F555" t="str">
            <v xml:space="preserve">Proceeds from Issuance of Debt </v>
          </cell>
          <cell r="G555" t="str">
            <v>متحصلات من إصدار دين</v>
          </cell>
          <cell r="H555" t="str">
            <v xml:space="preserve">Proceeds from Issuance of Debt </v>
          </cell>
          <cell r="I555" t="str">
            <v>متحصلات من إصدار دين</v>
          </cell>
        </row>
        <row r="556">
          <cell r="A556">
            <v>39</v>
          </cell>
          <cell r="B556" t="str">
            <v xml:space="preserve">Repayment of Debt </v>
          </cell>
          <cell r="C556" t="str">
            <v xml:space="preserve">سداد دين </v>
          </cell>
          <cell r="D556" t="str">
            <v xml:space="preserve">Repayment of Debt </v>
          </cell>
          <cell r="E556" t="str">
            <v xml:space="preserve">سداد دين </v>
          </cell>
          <cell r="F556" t="str">
            <v xml:space="preserve">Repayment of Debt </v>
          </cell>
          <cell r="G556" t="str">
            <v xml:space="preserve">سداد دين </v>
          </cell>
          <cell r="H556" t="str">
            <v xml:space="preserve">Repayment of Debt </v>
          </cell>
          <cell r="I556" t="str">
            <v xml:space="preserve">سداد دين </v>
          </cell>
        </row>
        <row r="557">
          <cell r="A557">
            <v>40</v>
          </cell>
          <cell r="B557" t="str">
            <v>Finance Costs paid</v>
          </cell>
          <cell r="C557" t="str">
            <v>تكاليف تمويل مدفوعة</v>
          </cell>
          <cell r="D557" t="str">
            <v>Finance Costs paid</v>
          </cell>
          <cell r="E557" t="str">
            <v>تكاليف تمويل مدفوعة</v>
          </cell>
          <cell r="F557" t="str">
            <v>Finance Costs paid</v>
          </cell>
          <cell r="G557" t="str">
            <v>تكاليف تمويل مدفوعة</v>
          </cell>
          <cell r="H557" t="str">
            <v>Finance Costs paid</v>
          </cell>
          <cell r="I557" t="str">
            <v>تكاليف تمويل مدفوعة</v>
          </cell>
        </row>
        <row r="558">
          <cell r="A558">
            <v>41</v>
          </cell>
          <cell r="B558" t="str">
            <v xml:space="preserve">(Increase)/Decrease in Takaful Participants' Fund </v>
          </cell>
          <cell r="C558" t="str">
            <v>النقص/(الزيادة) في حساب المشتركين</v>
          </cell>
          <cell r="D558" t="str">
            <v xml:space="preserve">(Increase)/Decrease in Takaful Participants' Fund </v>
          </cell>
          <cell r="E558" t="str">
            <v>النقص/(الزيادة) في حساب المشتركين</v>
          </cell>
          <cell r="F558" t="str">
            <v xml:space="preserve">(Increase)/Decrease in Takaful Participants' Fund </v>
          </cell>
          <cell r="G558" t="str">
            <v>النقص/(الزيادة) في حساب المشتركين</v>
          </cell>
          <cell r="H558" t="str">
            <v xml:space="preserve">(Increase)/Decrease in Takaful Participants' Fund </v>
          </cell>
          <cell r="I558" t="str">
            <v>النقص/(الزيادة) في حساب المشتركين</v>
          </cell>
        </row>
        <row r="559">
          <cell r="A559">
            <v>42</v>
          </cell>
          <cell r="B559" t="str">
            <v>Qard Hassan Payments by Takaful Participants' Fund</v>
          </cell>
          <cell r="C559" t="str">
            <v>مدفوعات قرض حسن لحساب المشتركين</v>
          </cell>
          <cell r="D559" t="str">
            <v>Qard Hassan Payments by Takaful Participants' Fund</v>
          </cell>
          <cell r="E559" t="str">
            <v>مدفوعات قرض حسن لحساب المشتركين</v>
          </cell>
          <cell r="F559" t="str">
            <v>Qard Hassan Payments by Takaful Participants' Fund</v>
          </cell>
          <cell r="G559" t="str">
            <v>مدفوعات قرض حسن لحساب المشتركين</v>
          </cell>
          <cell r="H559" t="str">
            <v>Qard Hassan Payments by Takaful Participants' Fund</v>
          </cell>
          <cell r="I559" t="str">
            <v>مدفوعات قرض حسن لحساب المشتركين</v>
          </cell>
        </row>
        <row r="560">
          <cell r="A560">
            <v>43</v>
          </cell>
          <cell r="B560" t="str">
            <v>Dividends paid to Policyholders</v>
          </cell>
          <cell r="C560" t="str">
            <v>توزيعات أرباح على حساب حاملي الوثائق</v>
          </cell>
          <cell r="D560" t="str">
            <v xml:space="preserve">Profit distribution to Takaful Fund Participants </v>
          </cell>
          <cell r="E560" t="str">
            <v>توزيعات أرباح على حساب المشتركين</v>
          </cell>
          <cell r="F560" t="str">
            <v>Dividends paid to Policyholders</v>
          </cell>
          <cell r="G560" t="str">
            <v>توزيعات أرباح على حساب حاملي الوثائق</v>
          </cell>
          <cell r="H560" t="str">
            <v xml:space="preserve">Profit distribution to Takaful Fund Participants </v>
          </cell>
          <cell r="I560" t="str">
            <v>توزيعات أرباح على حساب المشتركين</v>
          </cell>
        </row>
        <row r="561">
          <cell r="A561">
            <v>44</v>
          </cell>
          <cell r="B561" t="str">
            <v>Zakat paid</v>
          </cell>
          <cell r="C561" t="str">
            <v>الزكاة المدفوعة</v>
          </cell>
          <cell r="D561" t="str">
            <v>Zakat paid</v>
          </cell>
          <cell r="E561" t="str">
            <v>الزكاة المدفوعة</v>
          </cell>
          <cell r="F561" t="str">
            <v>Zakat paid</v>
          </cell>
          <cell r="G561" t="str">
            <v>الزكاة المدفوعة</v>
          </cell>
          <cell r="H561" t="str">
            <v>Zakat paid</v>
          </cell>
          <cell r="I561" t="str">
            <v>الزكاة المدفوعة</v>
          </cell>
        </row>
        <row r="562">
          <cell r="A562">
            <v>45</v>
          </cell>
          <cell r="B562" t="str">
            <v>Net Cash from Financing Activities</v>
          </cell>
          <cell r="C562" t="str">
            <v>صافي النقد من نشاطات تمويلية</v>
          </cell>
          <cell r="D562" t="str">
            <v>Net Cash from Financing Activities</v>
          </cell>
          <cell r="E562" t="str">
            <v>صافي النقد من نشاطات تمويلية</v>
          </cell>
          <cell r="F562" t="str">
            <v>Net Cash from Financing Activities</v>
          </cell>
          <cell r="G562" t="str">
            <v>صافي النقد من نشاطات تمويلية</v>
          </cell>
          <cell r="H562" t="str">
            <v>Net Cash from Financing Activities</v>
          </cell>
          <cell r="I562" t="str">
            <v>صافي النقد من نشاطات تمويلية</v>
          </cell>
        </row>
        <row r="563">
          <cell r="A563">
            <v>46</v>
          </cell>
          <cell r="B563" t="str">
            <v>Net (Decrease)/Increase in cash and cash equivalents</v>
          </cell>
          <cell r="C563" t="str">
            <v>صافي (النقص) / الزيادة في النقد وما في حكمه</v>
          </cell>
          <cell r="D563" t="str">
            <v>Net (Decrease)/Increase in cash and cash equivalents</v>
          </cell>
          <cell r="E563" t="str">
            <v>صافي (النقص) / الزيادة في النقد وما في حكمه</v>
          </cell>
          <cell r="F563" t="str">
            <v>Net (Decrease)/Increase in cash and cash equivalents</v>
          </cell>
          <cell r="G563" t="str">
            <v>صافي (النقص) / الزيادة في النقد وما في حكمه</v>
          </cell>
          <cell r="H563" t="str">
            <v>Net (Decrease)/Increase in cash and cash equivalents</v>
          </cell>
          <cell r="I563" t="str">
            <v>صافي (النقص) / الزيادة في النقد وما في حكمه</v>
          </cell>
        </row>
        <row r="564">
          <cell r="A564">
            <v>47</v>
          </cell>
          <cell r="B564" t="str">
            <v>Cash &amp; Cash Equivalents (excl. Deposits) at the Beginning of the Period</v>
          </cell>
          <cell r="C564" t="str">
            <v>النقد وما في حكمه (دون الودائع)  في بداية الفترة المالية</v>
          </cell>
          <cell r="D564" t="str">
            <v>Cash &amp; Cash Equivalents (excl. Deposits) at the Beginning of the Period</v>
          </cell>
          <cell r="E564" t="str">
            <v>النقد وما في حكمه (دون الودائع)  في بداية الفترة المالية</v>
          </cell>
          <cell r="F564" t="str">
            <v>Cash &amp; Cash Equivalents (excl. Deposits) at the Beginning of the Period</v>
          </cell>
          <cell r="G564" t="str">
            <v>النقد وما في حكمه (دون الودائع)  في بداية الفترة المالية</v>
          </cell>
          <cell r="H564" t="str">
            <v>Cash &amp; Cash Equivalents (excl. Deposits) at the Beginning of the Period</v>
          </cell>
          <cell r="I564" t="str">
            <v>النقد وما في حكمه (دون الودائع)  في بداية الفترة المالية</v>
          </cell>
        </row>
        <row r="565">
          <cell r="A565">
            <v>48</v>
          </cell>
          <cell r="B565" t="str">
            <v>Cash &amp; Cash Equivalents (excl. Deposits) at the End of the Period</v>
          </cell>
          <cell r="C565" t="str">
            <v>النقد وما في حكمه (دون الودائع) في نهاية الفترة المالية</v>
          </cell>
          <cell r="D565" t="str">
            <v>Cash &amp; Cash Equivalents (excl. Deposits) at the End of the Period</v>
          </cell>
          <cell r="E565" t="str">
            <v>النقد وما في حكمه (دون الودائع) في نهاية الفترة المالية</v>
          </cell>
          <cell r="F565" t="str">
            <v>Cash &amp; Cash Equivalents (excl. Deposits) at the End of the Period</v>
          </cell>
          <cell r="G565" t="str">
            <v>النقد وما في حكمه (دون الودائع) في نهاية الفترة المالية</v>
          </cell>
          <cell r="H565" t="str">
            <v>Cash &amp; Cash Equivalents (excl. Deposits) at the End of the Period</v>
          </cell>
          <cell r="I565" t="str">
            <v>النقد وما في حكمه (دون الودائع) في نهاية الفترة المالية</v>
          </cell>
        </row>
        <row r="566">
          <cell r="A566">
            <v>49</v>
          </cell>
          <cell r="B566" t="str">
            <v>Issuance of Share Capital</v>
          </cell>
          <cell r="C566" t="str">
            <v>رأس المال الصادر</v>
          </cell>
          <cell r="D566" t="str">
            <v>Issuance of Share Capital</v>
          </cell>
          <cell r="E566" t="str">
            <v>رأس المال الصادر</v>
          </cell>
          <cell r="F566" t="str">
            <v>Issuance of Share Capital</v>
          </cell>
          <cell r="G566" t="str">
            <v>رأس المال الصادر</v>
          </cell>
          <cell r="H566" t="str">
            <v>Issuance of Share Capital</v>
          </cell>
          <cell r="I566" t="str">
            <v>رأس المال الصادر</v>
          </cell>
        </row>
        <row r="567">
          <cell r="A567">
            <v>50</v>
          </cell>
          <cell r="B567" t="str">
            <v>Transfers between Accounts</v>
          </cell>
          <cell r="C567" t="str">
            <v>حوالات بين الحسابات</v>
          </cell>
          <cell r="D567" t="str">
            <v>Transfers between Accounts</v>
          </cell>
          <cell r="E567" t="str">
            <v>حوالات بين الحسابات</v>
          </cell>
          <cell r="F567" t="str">
            <v>Transfers between Accounts</v>
          </cell>
          <cell r="G567" t="str">
            <v>حوالات بين الحسابات</v>
          </cell>
          <cell r="H567" t="str">
            <v>Transfers between Accounts</v>
          </cell>
          <cell r="I567" t="str">
            <v>حوالات بين الحسابات</v>
          </cell>
        </row>
        <row r="568">
          <cell r="A568">
            <v>51</v>
          </cell>
          <cell r="B568" t="str">
            <v>All Other Profit/(Loss) Adjustments</v>
          </cell>
          <cell r="C568" t="str">
            <v>كافة تعديلات الربح/(الخسارة) الأخرى</v>
          </cell>
          <cell r="D568" t="str">
            <v>All Other Profit/(Loss) Adjustments</v>
          </cell>
          <cell r="E568" t="str">
            <v>كافة تعديلات الربح/(الخسارة) الأخرى</v>
          </cell>
          <cell r="F568" t="str">
            <v>All Other Profit/(Loss) Adjustments</v>
          </cell>
          <cell r="G568" t="str">
            <v>كافة تعديلات الربح/(الخسارة) الأخرى</v>
          </cell>
          <cell r="H568" t="str">
            <v>All Other Profit/(Loss) Adjustments</v>
          </cell>
          <cell r="I568" t="str">
            <v>كافة تعديلات الربح/(الخسارة) الأخرى</v>
          </cell>
        </row>
        <row r="569">
          <cell r="A569">
            <v>52</v>
          </cell>
          <cell r="B569" t="str">
            <v>All Other Operating Activities</v>
          </cell>
          <cell r="C569" t="str">
            <v>كافة النشاطات التشغيلية الأخرى</v>
          </cell>
          <cell r="D569" t="str">
            <v>All Other Operating Activities</v>
          </cell>
          <cell r="E569" t="str">
            <v>كافة النشاطات التشغيلية الأخرى</v>
          </cell>
          <cell r="F569" t="str">
            <v>All Other Operating Activities</v>
          </cell>
          <cell r="G569" t="str">
            <v>كافة النشاطات التشغيلية الأخرى</v>
          </cell>
          <cell r="H569" t="str">
            <v>All Other Operating Activities</v>
          </cell>
          <cell r="I569" t="str">
            <v>كافة النشاطات التشغيلية الأخرى</v>
          </cell>
        </row>
        <row r="570">
          <cell r="A570">
            <v>53</v>
          </cell>
          <cell r="B570" t="str">
            <v>All Other Investing Activities</v>
          </cell>
          <cell r="C570" t="str">
            <v>كافة النشاطات الاستثمارية الأخرى</v>
          </cell>
          <cell r="D570" t="str">
            <v>All Other Investing Activities</v>
          </cell>
          <cell r="E570" t="str">
            <v>كافة النشاطات الاستثمارية الأخرى</v>
          </cell>
          <cell r="F570" t="str">
            <v>All Other Investing Activities</v>
          </cell>
          <cell r="G570" t="str">
            <v>كافة النشاطات الاستثمارية الأخرى</v>
          </cell>
          <cell r="H570" t="str">
            <v>All Other Investing Activities</v>
          </cell>
          <cell r="I570" t="str">
            <v>كافة النشاطات الاستثمارية الأخرى</v>
          </cell>
        </row>
        <row r="571">
          <cell r="A571">
            <v>54</v>
          </cell>
          <cell r="B571" t="str">
            <v>All Other Financing Activities</v>
          </cell>
          <cell r="C571" t="str">
            <v>كافة النشاطات التمويلية الأخرى</v>
          </cell>
          <cell r="D571" t="str">
            <v>All Other Financing Activities</v>
          </cell>
          <cell r="E571" t="str">
            <v>كافة النشاطات التمويلية الأخرى</v>
          </cell>
          <cell r="F571" t="str">
            <v>All Other Financing Activities</v>
          </cell>
          <cell r="G571" t="str">
            <v>كافة النشاطات التمويلية الأخرى</v>
          </cell>
          <cell r="H571" t="str">
            <v>All Other Financing Activities</v>
          </cell>
          <cell r="I571" t="str">
            <v>كافة النشاطات التمويلية الأخرى</v>
          </cell>
        </row>
        <row r="572">
          <cell r="A572">
            <v>55</v>
          </cell>
          <cell r="B572" t="str">
            <v>Cash Deposits at the Beginning of the Period</v>
          </cell>
          <cell r="C572" t="str">
            <v>الودائع النقدية في بداية الفترة</v>
          </cell>
          <cell r="D572" t="str">
            <v>Cash Deposits at the Beginning of the Period</v>
          </cell>
          <cell r="E572" t="str">
            <v>الودائع النقدية في بداية الفترة</v>
          </cell>
          <cell r="F572" t="str">
            <v>Cash Deposits at the Beginning of the Period</v>
          </cell>
          <cell r="G572" t="str">
            <v>الودائع النقدية في بداية الفترة</v>
          </cell>
          <cell r="H572" t="str">
            <v>Cash Deposits at the Beginning of the Period</v>
          </cell>
          <cell r="I572" t="str">
            <v>الودائع النقدية في بداية الفترة</v>
          </cell>
        </row>
        <row r="573">
          <cell r="A573">
            <v>56</v>
          </cell>
          <cell r="B573" t="str">
            <v>Change in Cash Deposits During the Period</v>
          </cell>
          <cell r="C573" t="str">
            <v>التغير في الودائع النقدية خلال الفترة</v>
          </cell>
          <cell r="D573" t="str">
            <v>Change in Cash Deposits During the Period</v>
          </cell>
          <cell r="E573" t="str">
            <v>التغير في الودائع النقدية خلال الفترة</v>
          </cell>
          <cell r="F573" t="str">
            <v>Change in Cash Deposits During the Period</v>
          </cell>
          <cell r="G573" t="str">
            <v>التغير في الودائع النقدية خلال الفترة</v>
          </cell>
          <cell r="H573" t="str">
            <v>Change in Cash Deposits During the Period</v>
          </cell>
          <cell r="I573" t="str">
            <v>التغير في الودائع النقدية خلال الفترة</v>
          </cell>
        </row>
        <row r="574">
          <cell r="A574">
            <v>57</v>
          </cell>
          <cell r="B574" t="str">
            <v>Cash &amp; Cash Equivalents (incl. Deposits) at the End of the Period</v>
          </cell>
          <cell r="C574" t="str">
            <v>النقد وما في حكمه (يشمل الودائع) في نهاية الفترة المالية</v>
          </cell>
          <cell r="D574" t="str">
            <v>Cash &amp; Cash Equivalents (incl. Deposits) at the End of the Period</v>
          </cell>
          <cell r="E574" t="str">
            <v>النقد وما في حكمه (يشمل الودائع) في نهاية الفترة المالية</v>
          </cell>
          <cell r="F574" t="str">
            <v>Cash &amp; Cash Equivalents (incl. Deposits) at the End of the Period</v>
          </cell>
          <cell r="G574" t="str">
            <v>النقد وما في حكمه (يشمل الودائع) في نهاية الفترة المالية</v>
          </cell>
          <cell r="H574" t="str">
            <v>Cash &amp; Cash Equivalents (incl. Deposits) at the End of the Period</v>
          </cell>
          <cell r="I574" t="str">
            <v>النقد وما في حكمه (يشمل الودائع) في نهاية الفترة المالية</v>
          </cell>
        </row>
        <row r="575">
          <cell r="A575">
            <v>58</v>
          </cell>
        </row>
        <row r="579">
          <cell r="A579">
            <v>1</v>
          </cell>
          <cell r="B579" t="str">
            <v>Loss Adjustment Expenses</v>
          </cell>
          <cell r="C579" t="str">
            <v>مصاريف تسوية المطالبات</v>
          </cell>
          <cell r="D579" t="str">
            <v>Loss Adjustment Expenses</v>
          </cell>
          <cell r="E579" t="str">
            <v>مصاريف تسوية المطالبات</v>
          </cell>
          <cell r="F579" t="str">
            <v>Loss Adjustment Expenses</v>
          </cell>
          <cell r="G579" t="str">
            <v>مصاريف تسوية المطالبات</v>
          </cell>
          <cell r="H579" t="str">
            <v>Loss Adjustment Expenses</v>
          </cell>
          <cell r="I579" t="str">
            <v>مصاريف تسوية المطالبات</v>
          </cell>
        </row>
        <row r="580">
          <cell r="A580">
            <v>2</v>
          </cell>
          <cell r="B580" t="str">
            <v>Other Acquisition Expenses</v>
          </cell>
          <cell r="C580" t="str">
            <v>تكاليف الاستحواذ الأخرى</v>
          </cell>
          <cell r="D580" t="str">
            <v>Other Acquisition Expenses</v>
          </cell>
          <cell r="E580" t="str">
            <v>تكاليف الاستحواذ الأخرى</v>
          </cell>
          <cell r="F580" t="str">
            <v>Other Acquisition Expenses</v>
          </cell>
          <cell r="G580" t="str">
            <v>تكاليف الاستحواذ الأخرى</v>
          </cell>
          <cell r="H580" t="str">
            <v>Other Acquisition Expenses</v>
          </cell>
          <cell r="I580" t="str">
            <v>تكاليف الاستحواذ الأخرى</v>
          </cell>
        </row>
        <row r="581">
          <cell r="A581">
            <v>3</v>
          </cell>
          <cell r="B581" t="str">
            <v>General Expenses</v>
          </cell>
          <cell r="C581" t="str">
            <v xml:space="preserve">مصاريف عمومية </v>
          </cell>
          <cell r="D581" t="str">
            <v>General Expenses</v>
          </cell>
          <cell r="E581" t="str">
            <v xml:space="preserve">مصاريف عمومية </v>
          </cell>
          <cell r="F581" t="str">
            <v>General Expenses</v>
          </cell>
          <cell r="G581" t="str">
            <v xml:space="preserve">مصاريف عمومية </v>
          </cell>
          <cell r="H581" t="str">
            <v>General Expenses</v>
          </cell>
          <cell r="I581" t="str">
            <v xml:space="preserve">مصاريف عمومية </v>
          </cell>
        </row>
        <row r="582">
          <cell r="A582">
            <v>4</v>
          </cell>
          <cell r="B582" t="str">
            <v>Taxes, Licenses and Fees</v>
          </cell>
          <cell r="C582" t="str">
            <v xml:space="preserve">الضرائب والتراخيص والرسوم </v>
          </cell>
          <cell r="D582" t="str">
            <v>Taxes, Licenses and Fees</v>
          </cell>
          <cell r="E582" t="str">
            <v xml:space="preserve">الضرائب والتراخيص والرسوم </v>
          </cell>
          <cell r="F582" t="str">
            <v>Taxes, Licenses and Fees</v>
          </cell>
          <cell r="G582" t="str">
            <v xml:space="preserve">الضرائب والتراخيص والرسوم </v>
          </cell>
          <cell r="H582" t="str">
            <v>Taxes, Licenses and Fees</v>
          </cell>
          <cell r="I582" t="str">
            <v xml:space="preserve">الضرائب والتراخيص والرسوم </v>
          </cell>
        </row>
        <row r="583">
          <cell r="A583">
            <v>5</v>
          </cell>
          <cell r="B583" t="str">
            <v>Investment Expenses</v>
          </cell>
          <cell r="C583" t="str">
            <v xml:space="preserve">مصاريف الاستثمار </v>
          </cell>
          <cell r="D583" t="str">
            <v>Investment Expenses</v>
          </cell>
          <cell r="E583" t="str">
            <v xml:space="preserve">مصاريف الاستثمار </v>
          </cell>
          <cell r="F583" t="str">
            <v>Investment Expenses</v>
          </cell>
          <cell r="G583" t="str">
            <v xml:space="preserve">مصاريف الاستثمار </v>
          </cell>
          <cell r="H583" t="str">
            <v>Investment Expenses</v>
          </cell>
          <cell r="I583" t="str">
            <v xml:space="preserve">مصاريف الاستثمار </v>
          </cell>
        </row>
        <row r="584">
          <cell r="A584">
            <v>6</v>
          </cell>
          <cell r="B584" t="str">
            <v>Total Expenses</v>
          </cell>
          <cell r="C584" t="str">
            <v xml:space="preserve">إجمالي المصاريف </v>
          </cell>
          <cell r="D584" t="str">
            <v>Total Expenses</v>
          </cell>
          <cell r="E584" t="str">
            <v xml:space="preserve">إجمالي المصاريف </v>
          </cell>
          <cell r="F584" t="str">
            <v>Total Expenses</v>
          </cell>
          <cell r="G584" t="str">
            <v xml:space="preserve">إجمالي المصاريف </v>
          </cell>
          <cell r="H584" t="str">
            <v>Total Expenses</v>
          </cell>
          <cell r="I584" t="str">
            <v xml:space="preserve">إجمالي المصاريف </v>
          </cell>
        </row>
        <row r="585">
          <cell r="A585">
            <v>7</v>
          </cell>
          <cell r="B585" t="str">
            <v>Claim Adjustment Services</v>
          </cell>
          <cell r="C585" t="str">
            <v>خدمات تسوية المطالبات</v>
          </cell>
          <cell r="D585" t="str">
            <v>Claim Adjustment Services</v>
          </cell>
          <cell r="E585" t="str">
            <v>خدمات تسوية المطالبات</v>
          </cell>
          <cell r="F585" t="str">
            <v>Claim Adjustment Services</v>
          </cell>
          <cell r="G585" t="str">
            <v>خدمات تسوية المطالبات</v>
          </cell>
          <cell r="H585" t="str">
            <v>Claim Adjustment Services</v>
          </cell>
          <cell r="I585" t="str">
            <v>خدمات تسوية المطالبات</v>
          </cell>
        </row>
        <row r="586">
          <cell r="A586">
            <v>8</v>
          </cell>
          <cell r="B586" t="str">
            <v>Advertising &amp; Sales Promotion</v>
          </cell>
          <cell r="C586" t="str">
            <v>الإعلان وترويج المبيعات</v>
          </cell>
          <cell r="D586" t="str">
            <v>Advertising &amp; Sales Promotion</v>
          </cell>
          <cell r="E586" t="str">
            <v>الإعلان وترويج المبيعات</v>
          </cell>
          <cell r="F586" t="str">
            <v>Advertising &amp; Sales Promotion</v>
          </cell>
          <cell r="G586" t="str">
            <v>الإعلان وترويج المبيعات</v>
          </cell>
          <cell r="H586" t="str">
            <v>Advertising &amp; Sales Promotion</v>
          </cell>
          <cell r="I586" t="str">
            <v>الإعلان وترويج المبيعات</v>
          </cell>
        </row>
        <row r="587">
          <cell r="A587">
            <v>9</v>
          </cell>
          <cell r="B587" t="str">
            <v>Surveys and Underwriting Reports</v>
          </cell>
          <cell r="C587" t="str">
            <v>تقارير المعاينة والاكتتاب</v>
          </cell>
          <cell r="D587" t="str">
            <v>Surveys and Underwriting Reports</v>
          </cell>
          <cell r="E587" t="str">
            <v>تقارير المعاينة والاكتتاب</v>
          </cell>
          <cell r="F587" t="str">
            <v>Surveys and Underwriting Reports</v>
          </cell>
          <cell r="G587" t="str">
            <v>تقارير المعاينة والاكتتاب</v>
          </cell>
          <cell r="H587" t="str">
            <v>Surveys and Underwriting Reports</v>
          </cell>
          <cell r="I587" t="str">
            <v>تقارير المعاينة والاكتتاب</v>
          </cell>
        </row>
        <row r="588">
          <cell r="A588">
            <v>10</v>
          </cell>
          <cell r="B588" t="str">
            <v>Audits of Assureds' Records</v>
          </cell>
          <cell r="C588" t="str">
            <v>تدقيق سجلات المؤمن لهم</v>
          </cell>
          <cell r="D588" t="str">
            <v>Audits of Assureds' Records</v>
          </cell>
          <cell r="E588" t="str">
            <v>تدقيق سجلات المؤمن لهم</v>
          </cell>
          <cell r="F588" t="str">
            <v>Audits of Assureds' Records</v>
          </cell>
          <cell r="G588" t="str">
            <v>تدقيق سجلات المؤمن لهم</v>
          </cell>
          <cell r="H588" t="str">
            <v>Audits of Assureds' Records</v>
          </cell>
          <cell r="I588" t="str">
            <v>تدقيق سجلات المؤمن لهم</v>
          </cell>
        </row>
        <row r="589">
          <cell r="A589">
            <v>11</v>
          </cell>
          <cell r="B589" t="str">
            <v>Salaries</v>
          </cell>
          <cell r="C589" t="str">
            <v xml:space="preserve">الرواتب </v>
          </cell>
          <cell r="D589" t="str">
            <v>Salaries</v>
          </cell>
          <cell r="E589" t="str">
            <v xml:space="preserve">الرواتب </v>
          </cell>
          <cell r="F589" t="str">
            <v>Salaries</v>
          </cell>
          <cell r="G589" t="str">
            <v xml:space="preserve">الرواتب </v>
          </cell>
          <cell r="H589" t="str">
            <v>Salaries</v>
          </cell>
          <cell r="I589" t="str">
            <v xml:space="preserve">الرواتب </v>
          </cell>
        </row>
        <row r="590">
          <cell r="A590">
            <v>12</v>
          </cell>
          <cell r="B590" t="str">
            <v>Employee Benefits &amp; Welfare</v>
          </cell>
          <cell r="C590" t="str">
            <v>منافع الموظفين والرعاية الإجتماعية</v>
          </cell>
          <cell r="D590" t="str">
            <v>Employee Benefits &amp; Welfare</v>
          </cell>
          <cell r="E590" t="str">
            <v>منافع الموظفين والرعاية الإجتماعية</v>
          </cell>
          <cell r="F590" t="str">
            <v>Employee Benefits &amp; Welfare</v>
          </cell>
          <cell r="G590" t="str">
            <v>منافع الموظفين والرعاية الإجتماعية</v>
          </cell>
          <cell r="H590" t="str">
            <v>Employee Benefits &amp; Welfare</v>
          </cell>
          <cell r="I590" t="str">
            <v>منافع الموظفين والرعاية الإجتماعية</v>
          </cell>
        </row>
        <row r="591">
          <cell r="A591">
            <v>13</v>
          </cell>
          <cell r="B591" t="str">
            <v>Insurance</v>
          </cell>
          <cell r="C591" t="str">
            <v xml:space="preserve">التأمين </v>
          </cell>
          <cell r="D591" t="str">
            <v>Insurance</v>
          </cell>
          <cell r="E591" t="str">
            <v xml:space="preserve">التأمين </v>
          </cell>
          <cell r="F591" t="str">
            <v>Insurance</v>
          </cell>
          <cell r="G591" t="str">
            <v xml:space="preserve">التأمين </v>
          </cell>
          <cell r="H591" t="str">
            <v>Insurance</v>
          </cell>
          <cell r="I591" t="str">
            <v xml:space="preserve">التأمين </v>
          </cell>
        </row>
        <row r="592">
          <cell r="A592">
            <v>14</v>
          </cell>
          <cell r="B592" t="str">
            <v>Directors Fees</v>
          </cell>
          <cell r="C592" t="str">
            <v xml:space="preserve">اتعاب أعضاء مجلس الإدارة </v>
          </cell>
          <cell r="D592" t="str">
            <v>Directors Fees</v>
          </cell>
          <cell r="E592" t="str">
            <v xml:space="preserve">اتعاب أعضاء مجلس الإدارة </v>
          </cell>
          <cell r="F592" t="str">
            <v>Directors Fees</v>
          </cell>
          <cell r="G592" t="str">
            <v xml:space="preserve">اتعاب أعضاء مجلس الإدارة </v>
          </cell>
          <cell r="H592" t="str">
            <v>Directors Fees</v>
          </cell>
          <cell r="I592" t="str">
            <v xml:space="preserve">اتعاب أعضاء مجلس الإدارة </v>
          </cell>
        </row>
        <row r="593">
          <cell r="A593">
            <v>15</v>
          </cell>
          <cell r="B593" t="str">
            <v>Travel &amp; Travel Related Items</v>
          </cell>
          <cell r="C593" t="str">
            <v>السفر والبنود المتعلقة بالسفر</v>
          </cell>
          <cell r="D593" t="str">
            <v>Travel &amp; Travel Related Items</v>
          </cell>
          <cell r="E593" t="str">
            <v>السفر والبنود المتعلقة بالسفر</v>
          </cell>
          <cell r="F593" t="str">
            <v>Travel &amp; Travel Related Items</v>
          </cell>
          <cell r="G593" t="str">
            <v>السفر والبنود المتعلقة بالسفر</v>
          </cell>
          <cell r="H593" t="str">
            <v>Travel &amp; Travel Related Items</v>
          </cell>
          <cell r="I593" t="str">
            <v>السفر والبنود المتعلقة بالسفر</v>
          </cell>
        </row>
        <row r="594">
          <cell r="A594">
            <v>16</v>
          </cell>
          <cell r="B594" t="str">
            <v>Rent &amp; Rent Related Items</v>
          </cell>
          <cell r="C594" t="str">
            <v xml:space="preserve">الإيجار والبنود المتعلقة بالايجار </v>
          </cell>
          <cell r="D594" t="str">
            <v>Rent &amp; Rent Related Items</v>
          </cell>
          <cell r="E594" t="str">
            <v xml:space="preserve">الإيجار والبنود المتعلقة بالايجار </v>
          </cell>
          <cell r="F594" t="str">
            <v>Rent &amp; Rent Related Items</v>
          </cell>
          <cell r="G594" t="str">
            <v xml:space="preserve">الإيجار والبنود المتعلقة بالايجار </v>
          </cell>
          <cell r="H594" t="str">
            <v>Rent &amp; Rent Related Items</v>
          </cell>
          <cell r="I594" t="str">
            <v xml:space="preserve">الإيجار والبنود المتعلقة بالايجار </v>
          </cell>
        </row>
        <row r="595">
          <cell r="A595">
            <v>17</v>
          </cell>
          <cell r="B595" t="str">
            <v>Equipment &amp; Machinery</v>
          </cell>
          <cell r="C595" t="str">
            <v xml:space="preserve">الالات والمعدات </v>
          </cell>
          <cell r="D595" t="str">
            <v>Equipment &amp; Machinery</v>
          </cell>
          <cell r="E595" t="str">
            <v xml:space="preserve">الالات والمعدات </v>
          </cell>
          <cell r="F595" t="str">
            <v>Equipment &amp; Machinery</v>
          </cell>
          <cell r="G595" t="str">
            <v xml:space="preserve">الالات والمعدات </v>
          </cell>
          <cell r="H595" t="str">
            <v>Equipment &amp; Machinery</v>
          </cell>
          <cell r="I595" t="str">
            <v xml:space="preserve">الالات والمعدات </v>
          </cell>
        </row>
        <row r="596">
          <cell r="A596">
            <v>18</v>
          </cell>
          <cell r="B596" t="str">
            <v>Computer Equipment &amp; Software</v>
          </cell>
          <cell r="C596" t="str">
            <v xml:space="preserve">معدات الحاسوب والبرامج </v>
          </cell>
          <cell r="D596" t="str">
            <v>Computer Equipment &amp; Software</v>
          </cell>
          <cell r="E596" t="str">
            <v xml:space="preserve">معدات الحاسوب والبرامج </v>
          </cell>
          <cell r="F596" t="str">
            <v>Computer Equipment &amp; Software</v>
          </cell>
          <cell r="G596" t="str">
            <v xml:space="preserve">معدات الحاسوب والبرامج </v>
          </cell>
          <cell r="H596" t="str">
            <v>Computer Equipment &amp; Software</v>
          </cell>
          <cell r="I596" t="str">
            <v xml:space="preserve">معدات الحاسوب والبرامج </v>
          </cell>
        </row>
        <row r="597">
          <cell r="A597">
            <v>19</v>
          </cell>
          <cell r="B597" t="str">
            <v>Printing &amp; Stationary</v>
          </cell>
          <cell r="C597" t="str">
            <v>الطباعة والقرطاسية</v>
          </cell>
          <cell r="D597" t="str">
            <v>Printing &amp; Stationary</v>
          </cell>
          <cell r="E597" t="str">
            <v>الطباعة والقرطاسية</v>
          </cell>
          <cell r="F597" t="str">
            <v>Printing &amp; Stationary</v>
          </cell>
          <cell r="G597" t="str">
            <v>الطباعة والقرطاسية</v>
          </cell>
          <cell r="H597" t="str">
            <v>Printing &amp; Stationary</v>
          </cell>
          <cell r="I597" t="str">
            <v>الطباعة والقرطاسية</v>
          </cell>
        </row>
        <row r="598">
          <cell r="A598">
            <v>20</v>
          </cell>
          <cell r="B598" t="str">
            <v>Communication Exp. (Postage, Telephone, etc.)</v>
          </cell>
          <cell r="C598" t="str">
            <v>مصاريف الاتصالات (رسوم البريد والهاتف ..إلخ)</v>
          </cell>
          <cell r="D598" t="str">
            <v>Communication Exp. (Postage, Telephone, etc.)</v>
          </cell>
          <cell r="E598" t="str">
            <v>مصاريف الاتصالات (رسوم البريد والهاتف ..إلخ)</v>
          </cell>
          <cell r="F598" t="str">
            <v>Communication Exp. (Postage, Telephone, etc.)</v>
          </cell>
          <cell r="G598" t="str">
            <v>مصاريف الاتصالات (رسوم البريد والهاتف ..إلخ)</v>
          </cell>
          <cell r="H598" t="str">
            <v>Communication Exp. (Postage, Telephone, etc.)</v>
          </cell>
          <cell r="I598" t="str">
            <v>مصاريف الاتصالات (رسوم البريد والهاتف ..إلخ)</v>
          </cell>
        </row>
        <row r="599">
          <cell r="A599">
            <v>21</v>
          </cell>
          <cell r="B599" t="str">
            <v>Third-Party Administration</v>
          </cell>
          <cell r="C599" t="str">
            <v>شركة إدارة خدمات التأمين</v>
          </cell>
          <cell r="D599" t="str">
            <v>Third-Party Administration</v>
          </cell>
          <cell r="E599" t="str">
            <v>شركة إدارة خدمات التأمين</v>
          </cell>
          <cell r="F599" t="str">
            <v>Third-Party Administration</v>
          </cell>
          <cell r="G599" t="str">
            <v>شركة إدارة خدمات التأمين</v>
          </cell>
          <cell r="H599" t="str">
            <v>Third-Party Administration</v>
          </cell>
          <cell r="I599" t="str">
            <v>شركة إدارة خدمات التأمين</v>
          </cell>
        </row>
        <row r="600">
          <cell r="A600">
            <v>22</v>
          </cell>
          <cell r="B600" t="str">
            <v>Legal &amp; Auditing</v>
          </cell>
          <cell r="C600" t="str">
            <v xml:space="preserve">خدمات قانونية والتدقيق </v>
          </cell>
          <cell r="D600" t="str">
            <v>Legal &amp; Auditing</v>
          </cell>
          <cell r="E600" t="str">
            <v xml:space="preserve">خدمات قانونية والتدقيق </v>
          </cell>
          <cell r="F600" t="str">
            <v>Legal &amp; Auditing</v>
          </cell>
          <cell r="G600" t="str">
            <v xml:space="preserve">خدمات قانونية والتدقيق </v>
          </cell>
          <cell r="H600" t="str">
            <v>Legal &amp; Auditing</v>
          </cell>
          <cell r="I600" t="str">
            <v xml:space="preserve">خدمات قانونية والتدقيق </v>
          </cell>
        </row>
        <row r="601">
          <cell r="A601">
            <v>23</v>
          </cell>
          <cell r="B601" t="str">
            <v>Insurance Authority Fees</v>
          </cell>
          <cell r="C601" t="str">
            <v xml:space="preserve">رسوم هيئة التأمين </v>
          </cell>
          <cell r="D601" t="str">
            <v>Insurance Authority Fees</v>
          </cell>
          <cell r="E601" t="str">
            <v xml:space="preserve">رسوم هيئة التأمين </v>
          </cell>
          <cell r="F601" t="str">
            <v>Insurance Authority Fees</v>
          </cell>
          <cell r="G601" t="str">
            <v xml:space="preserve">رسوم هيئة التأمين </v>
          </cell>
          <cell r="H601" t="str">
            <v>Insurance Authority Fees</v>
          </cell>
          <cell r="I601" t="str">
            <v xml:space="preserve">رسوم هيئة التأمين </v>
          </cell>
        </row>
        <row r="602">
          <cell r="A602">
            <v>24</v>
          </cell>
          <cell r="B602" t="str">
            <v>Zakat</v>
          </cell>
          <cell r="C602" t="str">
            <v>الزكاة</v>
          </cell>
          <cell r="D602" t="str">
            <v>Zakat</v>
          </cell>
          <cell r="E602" t="str">
            <v>الزكاة</v>
          </cell>
          <cell r="F602" t="str">
            <v>Zakat</v>
          </cell>
          <cell r="G602" t="str">
            <v>الزكاة</v>
          </cell>
          <cell r="H602" t="str">
            <v>Zakat</v>
          </cell>
          <cell r="I602" t="str">
            <v>الزكاة</v>
          </cell>
        </row>
        <row r="603">
          <cell r="A603">
            <v>25</v>
          </cell>
          <cell r="B603" t="str">
            <v>Other Taxes, Licenses &amp; Fees</v>
          </cell>
          <cell r="C603" t="str">
            <v>الضرائب والتراخيص والرسوم الأخرى</v>
          </cell>
          <cell r="D603" t="str">
            <v>Other Taxes, Licenses &amp; Fees</v>
          </cell>
          <cell r="E603" t="str">
            <v>الضرائب والتراخيص والرسوم الأخرى</v>
          </cell>
          <cell r="F603" t="str">
            <v>Other Taxes, Licenses &amp; Fees</v>
          </cell>
          <cell r="G603" t="str">
            <v>الضرائب والتراخيص والرسوم الأخرى</v>
          </cell>
          <cell r="H603" t="str">
            <v>Other Taxes, Licenses &amp; Fees</v>
          </cell>
          <cell r="I603" t="str">
            <v>الضرائب والتراخيص والرسوم الأخرى</v>
          </cell>
        </row>
        <row r="604">
          <cell r="A604">
            <v>26</v>
          </cell>
          <cell r="B604" t="str">
            <v>Real Estate Expenses</v>
          </cell>
          <cell r="C604" t="str">
            <v xml:space="preserve">مصاريف عقارية </v>
          </cell>
          <cell r="D604" t="str">
            <v>Real Estate Expenses</v>
          </cell>
          <cell r="E604" t="str">
            <v xml:space="preserve">مصاريف عقارية </v>
          </cell>
          <cell r="F604" t="str">
            <v>Real Estate Expenses</v>
          </cell>
          <cell r="G604" t="str">
            <v xml:space="preserve">مصاريف عقارية </v>
          </cell>
          <cell r="H604" t="str">
            <v>Real Estate Expenses</v>
          </cell>
          <cell r="I604" t="str">
            <v xml:space="preserve">مصاريف عقارية </v>
          </cell>
        </row>
        <row r="605">
          <cell r="A605">
            <v>27</v>
          </cell>
          <cell r="B605" t="str">
            <v>All Other Expenses</v>
          </cell>
          <cell r="C605" t="str">
            <v>كافة المصاريف الأخرى</v>
          </cell>
          <cell r="D605" t="str">
            <v>All Other Expenses</v>
          </cell>
          <cell r="E605" t="str">
            <v>كافة المصاريف الأخرى</v>
          </cell>
          <cell r="F605" t="str">
            <v>All Other Expenses</v>
          </cell>
          <cell r="G605" t="str">
            <v>كافة المصاريف الأخرى</v>
          </cell>
          <cell r="H605" t="str">
            <v>All Other Expenses</v>
          </cell>
          <cell r="I605" t="str">
            <v>كافة المصاريف الأخرى</v>
          </cell>
        </row>
        <row r="606">
          <cell r="A606">
            <v>28</v>
          </cell>
          <cell r="B606" t="str">
            <v>Commission Paid</v>
          </cell>
          <cell r="C606" t="str">
            <v>العمولات المدفوعة</v>
          </cell>
          <cell r="D606" t="str">
            <v>Commission Paid</v>
          </cell>
          <cell r="E606" t="str">
            <v>العمولات المدفوعة</v>
          </cell>
          <cell r="F606" t="str">
            <v>Commission Paid</v>
          </cell>
          <cell r="G606" t="str">
            <v>العمولات المدفوعة</v>
          </cell>
          <cell r="H606" t="str">
            <v>Commission Paid</v>
          </cell>
          <cell r="I606" t="str">
            <v>العمولات المدفوعة</v>
          </cell>
        </row>
        <row r="607">
          <cell r="A607">
            <v>29</v>
          </cell>
          <cell r="B607" t="str">
            <v>Deferred Acquisition Costs</v>
          </cell>
          <cell r="C607" t="str">
            <v>تكاليف استحواذ مؤجلة</v>
          </cell>
          <cell r="D607" t="str">
            <v>Deferred Acquisition Costs</v>
          </cell>
          <cell r="E607" t="str">
            <v>تكاليف استحواذ مؤجلة</v>
          </cell>
          <cell r="F607" t="str">
            <v>Deferred Acquisition Costs</v>
          </cell>
          <cell r="G607" t="str">
            <v>تكاليف استحواذ مؤجلة</v>
          </cell>
          <cell r="H607" t="str">
            <v>Deferred Acquisition Costs</v>
          </cell>
          <cell r="I607" t="str">
            <v>تكاليف استحواذ مؤجلة</v>
          </cell>
        </row>
        <row r="608">
          <cell r="A608">
            <v>30</v>
          </cell>
          <cell r="B608" t="str">
            <v>Commission Earned</v>
          </cell>
          <cell r="C608" t="str">
            <v>العمولات المكتسبة</v>
          </cell>
          <cell r="D608" t="str">
            <v>Commission Earned</v>
          </cell>
          <cell r="E608" t="str">
            <v>العمولات المكتسبة</v>
          </cell>
          <cell r="F608" t="str">
            <v>Commission Earned</v>
          </cell>
          <cell r="G608" t="str">
            <v>العمولات المكتسبة</v>
          </cell>
          <cell r="H608" t="str">
            <v>Commission Earned</v>
          </cell>
          <cell r="I608" t="str">
            <v>العمولات المكتسبة</v>
          </cell>
        </row>
        <row r="609">
          <cell r="A609">
            <v>31</v>
          </cell>
          <cell r="B609" t="str">
            <v>Contingent Commission</v>
          </cell>
          <cell r="C609" t="str">
            <v xml:space="preserve">عمولات محتملة </v>
          </cell>
          <cell r="D609" t="str">
            <v>Contingent Commission</v>
          </cell>
          <cell r="E609" t="str">
            <v xml:space="preserve">عمولات محتملة </v>
          </cell>
          <cell r="F609" t="str">
            <v>Contingent Commission</v>
          </cell>
          <cell r="G609" t="str">
            <v xml:space="preserve">عمولات محتملة </v>
          </cell>
          <cell r="H609" t="str">
            <v>Contingent Commission</v>
          </cell>
          <cell r="I609" t="str">
            <v xml:space="preserve">عمولات محتملة </v>
          </cell>
        </row>
        <row r="610">
          <cell r="A610">
            <v>32</v>
          </cell>
          <cell r="B610" t="str">
            <v>Policy Acquisition Expense Share</v>
          </cell>
          <cell r="C610" t="str">
            <v xml:space="preserve">حصة مصاريف استحواذ الوثائق </v>
          </cell>
          <cell r="D610" t="str">
            <v>Policy Acquisition Expense Share</v>
          </cell>
          <cell r="E610" t="str">
            <v xml:space="preserve">حصة مصاريف استحواذ الوثائق </v>
          </cell>
          <cell r="F610" t="str">
            <v>Policy Acquisition Expense Share</v>
          </cell>
          <cell r="G610" t="str">
            <v xml:space="preserve">حصة مصاريف استحواذ الوثائق </v>
          </cell>
          <cell r="H610" t="str">
            <v>Policy Acquisition Expense Share</v>
          </cell>
          <cell r="I610" t="str">
            <v xml:space="preserve">حصة مصاريف استحواذ الوثائق </v>
          </cell>
        </row>
        <row r="611">
          <cell r="A611">
            <v>33</v>
          </cell>
          <cell r="B611" t="str">
            <v>Total Reinsurance Commissions</v>
          </cell>
          <cell r="C611" t="str">
            <v>إجمالي عمولات إعادة التأمين</v>
          </cell>
          <cell r="D611" t="str">
            <v>Total Re-Takaful Commissions</v>
          </cell>
          <cell r="E611" t="str">
            <v>إجمالي عمولات إعادة التأمين التكافلي</v>
          </cell>
          <cell r="F611" t="str">
            <v>Total Retrocession Commissions</v>
          </cell>
          <cell r="G611" t="str">
            <v>إجمالي عمولات إعادة إعادة التأمين</v>
          </cell>
          <cell r="H611" t="str">
            <v>Total Takaful Retrocession Commissions</v>
          </cell>
          <cell r="I611" t="str">
            <v>إجمالي عمولات إعادة إعادة التأمين التكافلي</v>
          </cell>
        </row>
        <row r="612">
          <cell r="A612">
            <v>34</v>
          </cell>
          <cell r="B612" t="str">
            <v>Other Expense Share</v>
          </cell>
          <cell r="C612" t="str">
            <v xml:space="preserve">حصة مصاريف أخرى </v>
          </cell>
          <cell r="D612" t="str">
            <v>Other Expense Share</v>
          </cell>
          <cell r="E612" t="str">
            <v xml:space="preserve">حصة مصاريف أخرى </v>
          </cell>
          <cell r="F612" t="str">
            <v>Other Expense Share</v>
          </cell>
          <cell r="G612" t="str">
            <v xml:space="preserve">حصة مصاريف أخرى </v>
          </cell>
          <cell r="H612" t="str">
            <v>Other Expense Share</v>
          </cell>
          <cell r="I612" t="str">
            <v xml:space="preserve">حصة مصاريف أخرى </v>
          </cell>
        </row>
        <row r="613">
          <cell r="A613">
            <v>35</v>
          </cell>
          <cell r="B613" t="str">
            <v>Other Underwriting Expenses</v>
          </cell>
          <cell r="C613" t="str">
            <v>مصاريف أكتتاب أخرى</v>
          </cell>
          <cell r="D613" t="str">
            <v>Other Underwriting Expenses</v>
          </cell>
          <cell r="E613" t="str">
            <v>مصاريف أكتتاب أخرى</v>
          </cell>
          <cell r="F613" t="str">
            <v>Other Underwriting Expenses</v>
          </cell>
          <cell r="G613" t="str">
            <v>مصاريف أكتتاب أخرى</v>
          </cell>
          <cell r="H613" t="str">
            <v>Other Underwriting Expenses</v>
          </cell>
          <cell r="I613" t="str">
            <v>مصاريف أكتتاب أخرى</v>
          </cell>
        </row>
        <row r="614">
          <cell r="A614">
            <v>36</v>
          </cell>
          <cell r="B614" t="str">
            <v>Net Claim Adjustment Services</v>
          </cell>
          <cell r="C614" t="str">
            <v xml:space="preserve">صافي خدمات تسوية مطالبات </v>
          </cell>
          <cell r="D614" t="str">
            <v>Net Claim Adjustment Services</v>
          </cell>
          <cell r="E614" t="str">
            <v xml:space="preserve">صافي خدمات تسوية مطالبات </v>
          </cell>
          <cell r="F614" t="str">
            <v>Net Claim Adjustment Services</v>
          </cell>
          <cell r="G614" t="str">
            <v xml:space="preserve">صافي خدمات تسوية مطالبات </v>
          </cell>
          <cell r="H614" t="str">
            <v>Net Claim Adjustment Services</v>
          </cell>
          <cell r="I614" t="str">
            <v xml:space="preserve">صافي خدمات تسوية مطالبات </v>
          </cell>
        </row>
        <row r="615">
          <cell r="A615">
            <v>37</v>
          </cell>
          <cell r="B615" t="str">
            <v>Commission</v>
          </cell>
          <cell r="C615" t="str">
            <v>العمولات</v>
          </cell>
          <cell r="D615" t="str">
            <v>Commission</v>
          </cell>
          <cell r="E615" t="str">
            <v>العمولات</v>
          </cell>
          <cell r="F615" t="str">
            <v>Commission</v>
          </cell>
          <cell r="G615" t="str">
            <v>العمولات</v>
          </cell>
          <cell r="H615" t="str">
            <v>Commission</v>
          </cell>
          <cell r="I615" t="str">
            <v>العمولات</v>
          </cell>
        </row>
        <row r="616">
          <cell r="A616">
            <v>38</v>
          </cell>
          <cell r="B616" t="str">
            <v>Direct Commission Earned</v>
          </cell>
          <cell r="C616" t="str">
            <v xml:space="preserve">عمولات مكتسبة مباشرة </v>
          </cell>
          <cell r="D616" t="str">
            <v>Direct Commission Earned</v>
          </cell>
          <cell r="E616" t="str">
            <v xml:space="preserve">عمولات مكتسبة مباشرة </v>
          </cell>
          <cell r="F616" t="str">
            <v>Direct Commission Earned</v>
          </cell>
          <cell r="G616" t="str">
            <v xml:space="preserve">عمولات مكتسبة مباشرة </v>
          </cell>
          <cell r="H616" t="str">
            <v>Direct Commission Earned</v>
          </cell>
          <cell r="I616" t="str">
            <v xml:space="preserve">عمولات مكتسبة مباشرة </v>
          </cell>
        </row>
        <row r="617">
          <cell r="A617">
            <v>39</v>
          </cell>
          <cell r="B617" t="str">
            <v>Assumed Business Commission Earned</v>
          </cell>
          <cell r="C617" t="str">
            <v xml:space="preserve">عمولات إعادة تأمين واردة </v>
          </cell>
          <cell r="D617" t="str">
            <v>Assumed Business Commission Earned</v>
          </cell>
          <cell r="E617" t="str">
            <v xml:space="preserve">عمولات إعادة تأمين تكافلي واردة </v>
          </cell>
          <cell r="F617" t="str">
            <v>Assumed Business Commission Earned</v>
          </cell>
          <cell r="G617" t="str">
            <v xml:space="preserve">عمولات إعادة إعادة تأمين واردة </v>
          </cell>
          <cell r="H617" t="str">
            <v>Assumed Business Commission Earned</v>
          </cell>
          <cell r="I617" t="str">
            <v xml:space="preserve">عمولات إعادة إعادة تأمين تكافلي واردة </v>
          </cell>
        </row>
        <row r="618">
          <cell r="A618">
            <v>40</v>
          </cell>
          <cell r="B618" t="str">
            <v>Reinsurance Commission Ceded Earned</v>
          </cell>
          <cell r="C618" t="str">
            <v>عمولات مسندة لمعيد التأمين</v>
          </cell>
          <cell r="D618" t="str">
            <v>Re-Takaful Commission Ceded Earned</v>
          </cell>
          <cell r="E618" t="str">
            <v>عمولات مسندة لمعيد التأمين التكافلي</v>
          </cell>
          <cell r="F618" t="str">
            <v>Retrocession Commission Ceded Earned</v>
          </cell>
          <cell r="G618" t="str">
            <v>العمولات المسندة لمعيد إعادة التأمين</v>
          </cell>
          <cell r="H618" t="str">
            <v>Takaful Retrocession Commission Ceded Earned</v>
          </cell>
          <cell r="I618" t="str">
            <v>عمولات مسندة لمعيد إعادة التأمين التكافلي</v>
          </cell>
        </row>
        <row r="619">
          <cell r="A619">
            <v>41</v>
          </cell>
          <cell r="B619" t="str">
            <v>Direct Contingent Commission</v>
          </cell>
          <cell r="C619" t="str">
            <v xml:space="preserve">عمولات محتملة مباشرة </v>
          </cell>
          <cell r="D619" t="str">
            <v>Direct Contingent Commission</v>
          </cell>
          <cell r="E619" t="str">
            <v xml:space="preserve">عمولات محتملة مباشرة </v>
          </cell>
          <cell r="F619" t="str">
            <v>Direct Contingent Commission</v>
          </cell>
          <cell r="G619" t="str">
            <v xml:space="preserve">عمولات محتملة مباشرة </v>
          </cell>
          <cell r="H619" t="str">
            <v>Direct Contingent Commission</v>
          </cell>
          <cell r="I619" t="str">
            <v xml:space="preserve">عمولات محتملة مباشرة </v>
          </cell>
        </row>
        <row r="620">
          <cell r="A620">
            <v>42</v>
          </cell>
          <cell r="B620" t="str">
            <v>Contingent - Assumed Business</v>
          </cell>
          <cell r="C620" t="str">
            <v xml:space="preserve">محتملة - إعادة تأمين واردة </v>
          </cell>
          <cell r="D620" t="str">
            <v>Contingent - Assumed Business</v>
          </cell>
          <cell r="E620" t="str">
            <v xml:space="preserve">محتملة - إعادة تأمين تكافلي واردة </v>
          </cell>
          <cell r="F620" t="str">
            <v>Contingent - Assumed Business</v>
          </cell>
          <cell r="G620" t="str">
            <v xml:space="preserve">محتملة - إعادة إعادة تأمين واردة </v>
          </cell>
          <cell r="H620" t="str">
            <v>Contingent - Assumed Business</v>
          </cell>
          <cell r="I620" t="str">
            <v xml:space="preserve">محتملة - إعادة إعادة تأمين تكافلي واردة </v>
          </cell>
        </row>
        <row r="621">
          <cell r="A621">
            <v>43</v>
          </cell>
          <cell r="B621" t="str">
            <v>Contingent - Reinsurance Ceded</v>
          </cell>
          <cell r="C621" t="str">
            <v>محتملة - مسندة لمعيد التأمين</v>
          </cell>
          <cell r="D621" t="str">
            <v>Contingent - Re-Takaful Ceded</v>
          </cell>
          <cell r="E621" t="str">
            <v>محتملة - مسندة لمعيد التأمين التكافلي</v>
          </cell>
          <cell r="F621" t="str">
            <v>Contingent - Retrocession Ceded</v>
          </cell>
          <cell r="G621" t="str">
            <v>محتملة - مسندة لمعيد إعادة التأمين</v>
          </cell>
          <cell r="H621" t="str">
            <v>Contingent - Takaful Retrocession Ceded</v>
          </cell>
          <cell r="I621" t="str">
            <v>محتملة - مسندة لمعيد إعادة التأمين التكافلي</v>
          </cell>
        </row>
        <row r="622">
          <cell r="A622">
            <v>44</v>
          </cell>
          <cell r="B622" t="str">
            <v>Net Commission</v>
          </cell>
          <cell r="C622" t="str">
            <v>صافي العمولات</v>
          </cell>
          <cell r="D622" t="str">
            <v>Net Commission &amp; Brokerage</v>
          </cell>
          <cell r="E622" t="str">
            <v>صافي العمولات</v>
          </cell>
          <cell r="F622" t="str">
            <v>Net Commission &amp; Brokerage</v>
          </cell>
          <cell r="G622" t="str">
            <v>صافي العمولات</v>
          </cell>
          <cell r="H622" t="str">
            <v>Net Commission &amp; Brokerage</v>
          </cell>
          <cell r="I622" t="str">
            <v>صافي العمولات</v>
          </cell>
        </row>
        <row r="623">
          <cell r="A623">
            <v>45</v>
          </cell>
          <cell r="B623" t="str">
            <v>Other Expenses</v>
          </cell>
          <cell r="C623" t="str">
            <v>مصاريف أخرى</v>
          </cell>
          <cell r="D623" t="str">
            <v>Other Expenses</v>
          </cell>
          <cell r="E623" t="str">
            <v>مصاريف أخرى</v>
          </cell>
          <cell r="F623" t="str">
            <v>Other Expenses</v>
          </cell>
          <cell r="G623" t="str">
            <v>مصاريف أخرى</v>
          </cell>
          <cell r="H623" t="str">
            <v>Other Expenses</v>
          </cell>
          <cell r="I623" t="str">
            <v>مصاريف أخرى</v>
          </cell>
        </row>
        <row r="624">
          <cell r="A624">
            <v>46</v>
          </cell>
          <cell r="B624" t="str">
            <v>Total Other Expenses</v>
          </cell>
          <cell r="C624" t="str">
            <v>إجمالي المصاريف الأخرى</v>
          </cell>
          <cell r="D624" t="str">
            <v>Total Other Expenses</v>
          </cell>
          <cell r="E624" t="str">
            <v>إجمالي المصاريف الأخرى</v>
          </cell>
          <cell r="F624" t="str">
            <v>Total Other Expenses</v>
          </cell>
          <cell r="G624" t="str">
            <v>إجمالي المصاريف الأخرى</v>
          </cell>
          <cell r="H624" t="str">
            <v>Total Other Expenses</v>
          </cell>
          <cell r="I624" t="str">
            <v>إجمالي المصاريف الأخرى</v>
          </cell>
        </row>
        <row r="625">
          <cell r="A625">
            <v>47</v>
          </cell>
          <cell r="B625" t="str">
            <v>Commission Paid during Quarter Ending</v>
          </cell>
          <cell r="C625" t="str">
            <v>العمولات المدفوعة خلال الربع السنوي المنتهي ب</v>
          </cell>
          <cell r="D625" t="str">
            <v>Commission Paid during Quarter Ending</v>
          </cell>
          <cell r="E625" t="str">
            <v>العمولات المدفوعة خلال الربع السنوي المنتهي ب</v>
          </cell>
          <cell r="F625" t="str">
            <v>Commission Paid during Quarter Ending</v>
          </cell>
          <cell r="G625" t="str">
            <v>العمولات المدفوعة خلال الربع السنوي المنتهي ب</v>
          </cell>
          <cell r="H625" t="str">
            <v>Commission Paid during Quarter Ending</v>
          </cell>
          <cell r="I625" t="str">
            <v>العمولات المدفوعة خلال الربع السنوي المنتهي ب</v>
          </cell>
        </row>
        <row r="626">
          <cell r="A626">
            <v>48</v>
          </cell>
          <cell r="B626" t="str">
            <v>Comm. Pd. during:</v>
          </cell>
          <cell r="C626" t="str">
            <v>العمولات المدفوعة خلال:</v>
          </cell>
          <cell r="D626" t="str">
            <v>Comm. Pd. during:</v>
          </cell>
          <cell r="E626" t="str">
            <v>العمولات المدفوعة خلال:</v>
          </cell>
          <cell r="F626" t="str">
            <v>Comm. Pd. during:</v>
          </cell>
          <cell r="G626" t="str">
            <v>العمولات المدفوعة خلال:</v>
          </cell>
          <cell r="H626" t="str">
            <v>Comm. Pd. during:</v>
          </cell>
          <cell r="I626" t="str">
            <v>العمولات المدفوعة خلال:</v>
          </cell>
        </row>
        <row r="627">
          <cell r="A627">
            <v>49</v>
          </cell>
          <cell r="B627" t="str">
            <v>Commission Earned during Quarter Ending</v>
          </cell>
          <cell r="C627" t="str">
            <v>العمولات المكتسبة خلال الربع السنوي المنتهي ب</v>
          </cell>
          <cell r="D627" t="str">
            <v>Commission Earned during Quarter Ending</v>
          </cell>
          <cell r="E627" t="str">
            <v>العمولات المكتسبة خلال الربع السنوي المنتهي ب</v>
          </cell>
          <cell r="F627" t="str">
            <v>Commission Earned during Quarter Ending</v>
          </cell>
          <cell r="G627" t="str">
            <v>العمولات المكتسبة خلال الربع السنوي المنتهي ب</v>
          </cell>
          <cell r="H627" t="str">
            <v>Commission Earned during Quarter Ending</v>
          </cell>
          <cell r="I627" t="str">
            <v>العمولات المكتسبة خلال الربع السنوي المنتهي ب</v>
          </cell>
        </row>
        <row r="628">
          <cell r="A628">
            <v>50</v>
          </cell>
          <cell r="B628" t="str">
            <v>Contingent Commission during Quarter Ending</v>
          </cell>
          <cell r="C628" t="str">
            <v>العمولات المحتملة خلال الربع السنوي المنتهي ب</v>
          </cell>
          <cell r="D628" t="str">
            <v>Contingent Commission during Quarter Ending</v>
          </cell>
          <cell r="E628" t="str">
            <v>العمولات المحتملة خلال الربع السنوي المنتهي ب</v>
          </cell>
          <cell r="F628" t="str">
            <v>Contingent Commission during Quarter Ending</v>
          </cell>
          <cell r="G628" t="str">
            <v>العمولات المحتملة خلال الربع السنوي المنتهي ب</v>
          </cell>
          <cell r="H628" t="str">
            <v>Contingent Commission during Quarter Ending</v>
          </cell>
          <cell r="I628" t="str">
            <v>العمولات المحتملة خلال الربع السنوي المنتهي ب</v>
          </cell>
        </row>
        <row r="629">
          <cell r="A629">
            <v>51</v>
          </cell>
          <cell r="B629" t="str">
            <v>Allocated Loss Adjustment Expense during Quarter Ending</v>
          </cell>
          <cell r="C629" t="str">
            <v>مصاريف تسوية المطالبات الموزعة خلال الربع السنوي المنتهي ب</v>
          </cell>
          <cell r="D629" t="str">
            <v>Allocated Loss Adjustment Expense during Quarter Ending</v>
          </cell>
          <cell r="E629" t="str">
            <v>مصاريف تسوية المطالبات الموزعة خلال الربع السنوي المنتهي ب</v>
          </cell>
          <cell r="F629" t="str">
            <v>Allocated Loss Adjustment Expense during Quarter Ending</v>
          </cell>
          <cell r="G629" t="str">
            <v>مصاريف تسوية المطالبات الموزعة خلال الربع السنوي المنتهي ب</v>
          </cell>
          <cell r="H629" t="str">
            <v>Allocated Loss Adjustment Expense during Quarter Ending</v>
          </cell>
          <cell r="I629" t="str">
            <v>مصاريف تسوية المطالبات الموزعة خلال الربع السنوي المنتهي ب</v>
          </cell>
        </row>
        <row r="630">
          <cell r="A630">
            <v>52</v>
          </cell>
          <cell r="B630" t="str">
            <v>ALAE Pd. during:</v>
          </cell>
          <cell r="C630" t="str">
            <v xml:space="preserve">مصاريف تسوية المطالبات الموزعة المدفوعة خلال: </v>
          </cell>
          <cell r="D630" t="str">
            <v>ALAE Pd. during:</v>
          </cell>
          <cell r="E630" t="str">
            <v xml:space="preserve">مصاريف تسوية المطالبات الموزعة المدفوعة خلال: </v>
          </cell>
          <cell r="F630" t="str">
            <v>ALAE Pd. during:</v>
          </cell>
          <cell r="G630" t="str">
            <v xml:space="preserve">مصاريف تسوية المطالبات الموزعة المدفوعة خلال: </v>
          </cell>
          <cell r="H630" t="str">
            <v>ALAE Pd. during:</v>
          </cell>
          <cell r="I630" t="str">
            <v xml:space="preserve">مصاريف تسوية المطالبات الموزعة المدفوعة خلال: </v>
          </cell>
        </row>
        <row r="631">
          <cell r="A631">
            <v>53</v>
          </cell>
          <cell r="B631" t="str">
            <v>Unallocated Loss Adjustment Expense during Quarter Ending</v>
          </cell>
          <cell r="C631" t="str">
            <v>مصاريف تسوية المطالبات غير الموزعة خلال الربع السنوي المنتهي ب</v>
          </cell>
          <cell r="D631" t="str">
            <v>Unallocated Loss Adjustment Expense during Quarter Ending</v>
          </cell>
          <cell r="E631" t="str">
            <v>مصاريف تسوية المطالبات غير الموزعة خلال الربع السنوي المنتهي ب</v>
          </cell>
          <cell r="F631" t="str">
            <v>Unallocated Loss Adjustment Expense during Quarter Ending</v>
          </cell>
          <cell r="G631" t="str">
            <v>مصاريف تسوية المطالبات غير الموزعة خلال الربع السنوي المنتهي ب</v>
          </cell>
          <cell r="H631" t="str">
            <v>Unallocated Loss Adjustment Expense during Quarter Ending</v>
          </cell>
          <cell r="I631" t="str">
            <v>مصاريف تسوية المطالبات غير الموزعة خلال الربع السنوي المنتهي ب</v>
          </cell>
        </row>
        <row r="632">
          <cell r="A632">
            <v>54</v>
          </cell>
          <cell r="B632" t="str">
            <v>ULAE Pd. during:</v>
          </cell>
          <cell r="C632" t="str">
            <v xml:space="preserve">مصاريف تسوية المطالبات غير الموزعة المدفوعة خلال: </v>
          </cell>
          <cell r="D632" t="str">
            <v>ULAE Pd. during:</v>
          </cell>
          <cell r="E632" t="str">
            <v xml:space="preserve">مصاريف تسوية المطالبات غير الموزعة المدفوعة خلال: </v>
          </cell>
          <cell r="F632" t="str">
            <v>ULAE Pd. during:</v>
          </cell>
          <cell r="G632" t="str">
            <v xml:space="preserve">مصاريف تسوية المطالبات غير الموزعة المدفوعة خلال: </v>
          </cell>
          <cell r="H632" t="str">
            <v>ULAE Pd. during:</v>
          </cell>
          <cell r="I632" t="str">
            <v xml:space="preserve">مصاريف تسوية المطالبات غير الموزعة المدفوعة خلال: </v>
          </cell>
        </row>
        <row r="633">
          <cell r="A633">
            <v>55</v>
          </cell>
          <cell r="B633" t="str">
            <v>Other Acquisition Expenses during Quarter Ending</v>
          </cell>
          <cell r="C633" t="str">
            <v>مصاريف استحواذ أخرى خلال الربع السنوي المنتهي ب</v>
          </cell>
          <cell r="D633" t="str">
            <v>Other Acquisition Expenses during Quarter Ending</v>
          </cell>
          <cell r="E633" t="str">
            <v>مصاريف استحواذ أخرى خلال الربع السنوي المنتهي ب</v>
          </cell>
          <cell r="F633" t="str">
            <v>Other Acquisition Expenses during Quarter Ending</v>
          </cell>
          <cell r="G633" t="str">
            <v>مصاريف استحواذ أخرى خلال الربع السنوي المنتهي ب</v>
          </cell>
          <cell r="H633" t="str">
            <v>Other Acquisition Expenses during Quarter Ending</v>
          </cell>
          <cell r="I633" t="str">
            <v>مصاريف استحواذ أخرى خلال الربع السنوي المنتهي ب</v>
          </cell>
        </row>
        <row r="634">
          <cell r="A634">
            <v>56</v>
          </cell>
          <cell r="B634" t="str">
            <v>General Expenses during Quarter Ending</v>
          </cell>
          <cell r="C634" t="str">
            <v>مصاريف عمومية خلال الربع السنوي المنتهي ب</v>
          </cell>
          <cell r="D634" t="str">
            <v>General Expenses during Quarter Ending</v>
          </cell>
          <cell r="E634" t="str">
            <v>مصاريف عمومية خلال الربع السنوي المنتهي ب</v>
          </cell>
          <cell r="F634" t="str">
            <v>General Expenses during Quarter Ending</v>
          </cell>
          <cell r="G634" t="str">
            <v>مصاريف عمومية خلال الربع السنوي المنتهي ب</v>
          </cell>
          <cell r="H634" t="str">
            <v>General Expenses during Quarter Ending</v>
          </cell>
          <cell r="I634" t="str">
            <v>مصاريف عمومية خلال الربع السنوي المنتهي ب</v>
          </cell>
        </row>
        <row r="635">
          <cell r="A635">
            <v>57</v>
          </cell>
          <cell r="B635" t="str">
            <v>Taxes, Licenses &amp; Fees during Quarter Ending</v>
          </cell>
          <cell r="C635" t="str">
            <v>الضرائب والتراخيص والرسوم خلال الربع السنوي المنتهي ب</v>
          </cell>
          <cell r="D635" t="str">
            <v>Taxes, Licenses &amp; Fees during Quarter Ending</v>
          </cell>
          <cell r="E635" t="str">
            <v>الضرائب والتراخيص والرسوم خلال الربع السنوي المنتهي ب</v>
          </cell>
          <cell r="F635" t="str">
            <v>Taxes, Licenses &amp; Fees during Quarter Ending</v>
          </cell>
          <cell r="G635" t="str">
            <v>الضرائب والتراخيص والرسوم خلال الربع السنوي المنتهي ب</v>
          </cell>
          <cell r="H635" t="str">
            <v>Taxes, Licenses &amp; Fees during Quarter Ending</v>
          </cell>
          <cell r="I635" t="str">
            <v>الضرائب والتراخيص والرسوم خلال الربع السنوي المنتهي ب</v>
          </cell>
        </row>
        <row r="636">
          <cell r="A636">
            <v>58</v>
          </cell>
          <cell r="B636" t="str">
            <v>Claims Incurred during Quarter Ending</v>
          </cell>
          <cell r="C636" t="str">
            <v>المطالبات المتكبدة خلال الربع السنوي المنتهي ب</v>
          </cell>
          <cell r="D636" t="str">
            <v>Claims Incurred during Quarter Ending</v>
          </cell>
          <cell r="E636" t="str">
            <v>المطالبات المتكبدة خلال الربع السنوي المنتهي ب</v>
          </cell>
          <cell r="F636" t="str">
            <v>Claims Incurred during Quarter Ending</v>
          </cell>
          <cell r="G636" t="str">
            <v>المطالبات المتكبدة خلال الربع السنوي المنتهي ب</v>
          </cell>
          <cell r="H636" t="str">
            <v>Claims Incurred during Quarter Ending</v>
          </cell>
          <cell r="I636" t="str">
            <v>المطالبات المتكبدة خلال الربع السنوي المنتهي ب</v>
          </cell>
        </row>
        <row r="637">
          <cell r="A637">
            <v>59</v>
          </cell>
          <cell r="B637" t="str">
            <v>Claims Pd. during:</v>
          </cell>
          <cell r="C637" t="str">
            <v>المطالبات المدفوعة خلال:</v>
          </cell>
          <cell r="D637" t="str">
            <v>Claims Pd. during:</v>
          </cell>
          <cell r="E637" t="str">
            <v>المطالبات المدفوعة خلال:</v>
          </cell>
          <cell r="F637" t="str">
            <v>Claims Pd. during:</v>
          </cell>
          <cell r="G637" t="str">
            <v>المطالبات المدفوعة خلال:</v>
          </cell>
          <cell r="H637" t="str">
            <v>Claims Pd. during:</v>
          </cell>
          <cell r="I637" t="str">
            <v>المطالبات المدفوعة خلال:</v>
          </cell>
        </row>
        <row r="638">
          <cell r="A638">
            <v>60</v>
          </cell>
          <cell r="B638" t="str">
            <v>Value Added Taxes</v>
          </cell>
          <cell r="C638" t="str">
            <v>ضريبة القيمة المضافة</v>
          </cell>
          <cell r="D638" t="str">
            <v>Value Added Taxes</v>
          </cell>
          <cell r="E638" t="str">
            <v>ضريبة القيمة المضافة</v>
          </cell>
          <cell r="F638" t="str">
            <v>Value Added Taxes</v>
          </cell>
          <cell r="G638" t="str">
            <v>ضريبة القيمة المضافة</v>
          </cell>
          <cell r="H638" t="str">
            <v>Value Added Taxes</v>
          </cell>
          <cell r="I638" t="str">
            <v>ضريبة القيمة المضافة</v>
          </cell>
        </row>
        <row r="639">
          <cell r="A639">
            <v>61</v>
          </cell>
          <cell r="B639" t="str">
            <v>Deferred Acquisition Costs as of:</v>
          </cell>
          <cell r="C639" t="str">
            <v>تكاليف استحواذ مؤجلة كما في:</v>
          </cell>
          <cell r="D639" t="str">
            <v>Deferred Acquisition Costs as of:</v>
          </cell>
          <cell r="E639" t="str">
            <v>تكاليف استحواذ مؤجلة كما في:</v>
          </cell>
          <cell r="F639" t="str">
            <v>Deferred Acquisition Costs as of:</v>
          </cell>
          <cell r="G639" t="str">
            <v>تكاليف استحواذ مؤجلة كما في:</v>
          </cell>
          <cell r="H639" t="str">
            <v>Deferred Acquisition Costs as of:</v>
          </cell>
          <cell r="I639" t="str">
            <v>تكاليف استحواذ مؤجلة كما في:</v>
          </cell>
        </row>
        <row r="640">
          <cell r="A640">
            <v>62</v>
          </cell>
          <cell r="B640" t="str">
            <v>Allocated</v>
          </cell>
          <cell r="C640" t="str">
            <v>موزعة</v>
          </cell>
          <cell r="D640" t="str">
            <v>Allocated Loss Adjustment Expense</v>
          </cell>
          <cell r="E640" t="str">
            <v>مصاريف تسوية المطالبات الموزعة</v>
          </cell>
          <cell r="F640" t="str">
            <v>Allocated Loss Adjustment Expense</v>
          </cell>
          <cell r="G640" t="str">
            <v>مصاريف تسوية المطالبات الموزعة</v>
          </cell>
          <cell r="H640" t="str">
            <v>Allocated Loss Adjustment Expense</v>
          </cell>
          <cell r="I640" t="str">
            <v>مصاريف تسوية المطالبات الموزعة</v>
          </cell>
        </row>
        <row r="641">
          <cell r="A641">
            <v>63</v>
          </cell>
          <cell r="B641" t="str">
            <v>Unallocated</v>
          </cell>
          <cell r="C641" t="str">
            <v>غير موزعة</v>
          </cell>
          <cell r="D641" t="str">
            <v>Unallocated Loss Adjustment Expense</v>
          </cell>
          <cell r="E641" t="str">
            <v>مصاريف تسوية المطالبات غير الموزعة</v>
          </cell>
          <cell r="F641" t="str">
            <v>Unallocated Loss Adjustment Expense</v>
          </cell>
          <cell r="G641" t="str">
            <v>مصاريف تسوية المطالبات غير الموزعة</v>
          </cell>
          <cell r="H641" t="str">
            <v>Unallocated Loss Adjustment Expense</v>
          </cell>
          <cell r="I641" t="str">
            <v>مصاريف تسوية المطالبات غير الموزعة</v>
          </cell>
        </row>
        <row r="642">
          <cell r="A642">
            <v>64</v>
          </cell>
          <cell r="B642" t="str">
            <v>Social Responsibility</v>
          </cell>
          <cell r="C642" t="str">
            <v xml:space="preserve">المسؤولية المجتمعية </v>
          </cell>
          <cell r="D642" t="str">
            <v>Social Responsibility</v>
          </cell>
          <cell r="E642" t="str">
            <v xml:space="preserve">المسؤولية المجتمعية </v>
          </cell>
          <cell r="F642" t="str">
            <v>Social Responsibility</v>
          </cell>
          <cell r="G642" t="str">
            <v xml:space="preserve">المسؤولية المجتمعية </v>
          </cell>
          <cell r="H642" t="str">
            <v>Social Responsibility</v>
          </cell>
          <cell r="I642" t="str">
            <v xml:space="preserve">المسؤولية المجتمعية </v>
          </cell>
        </row>
        <row r="643">
          <cell r="A643">
            <v>65</v>
          </cell>
        </row>
        <row r="647">
          <cell r="A647">
            <v>1</v>
          </cell>
          <cell r="B647" t="str">
            <v>Balance as of</v>
          </cell>
          <cell r="C647" t="str">
            <v xml:space="preserve">الرصيد كما في </v>
          </cell>
          <cell r="D647" t="str">
            <v>Balance as of</v>
          </cell>
          <cell r="E647" t="str">
            <v xml:space="preserve">الرصيد كما في </v>
          </cell>
          <cell r="F647" t="str">
            <v>Balance as of</v>
          </cell>
          <cell r="G647" t="str">
            <v xml:space="preserve">الرصيد كما في </v>
          </cell>
          <cell r="H647" t="str">
            <v>Balance as of</v>
          </cell>
          <cell r="I647" t="str">
            <v xml:space="preserve">الرصيد كما في </v>
          </cell>
        </row>
        <row r="648">
          <cell r="A648">
            <v>2</v>
          </cell>
          <cell r="B648" t="str">
            <v>Purchases</v>
          </cell>
          <cell r="C648" t="str">
            <v xml:space="preserve">المشتريات </v>
          </cell>
          <cell r="D648" t="str">
            <v>Purchases</v>
          </cell>
          <cell r="E648" t="str">
            <v xml:space="preserve">المشتريات </v>
          </cell>
          <cell r="F648" t="str">
            <v>Purchases</v>
          </cell>
          <cell r="G648" t="str">
            <v xml:space="preserve">المشتريات </v>
          </cell>
          <cell r="H648" t="str">
            <v>Purchases</v>
          </cell>
          <cell r="I648" t="str">
            <v xml:space="preserve">المشتريات </v>
          </cell>
        </row>
        <row r="649">
          <cell r="A649">
            <v>3</v>
          </cell>
          <cell r="B649" t="str">
            <v>Maturities</v>
          </cell>
          <cell r="C649" t="str">
            <v xml:space="preserve">المستحقات </v>
          </cell>
          <cell r="D649" t="str">
            <v>Maturities</v>
          </cell>
          <cell r="E649" t="str">
            <v xml:space="preserve">المستحقات </v>
          </cell>
          <cell r="F649" t="str">
            <v>Maturities</v>
          </cell>
          <cell r="G649" t="str">
            <v xml:space="preserve">المستحقات </v>
          </cell>
          <cell r="H649" t="str">
            <v>Maturities</v>
          </cell>
          <cell r="I649" t="str">
            <v xml:space="preserve">المستحقات </v>
          </cell>
        </row>
        <row r="650">
          <cell r="A650">
            <v>4</v>
          </cell>
          <cell r="B650" t="str">
            <v>Sales</v>
          </cell>
          <cell r="C650" t="str">
            <v>المبيعات</v>
          </cell>
          <cell r="D650" t="str">
            <v>Sales</v>
          </cell>
          <cell r="E650" t="str">
            <v>المبيعات</v>
          </cell>
          <cell r="F650" t="str">
            <v>Sales</v>
          </cell>
          <cell r="G650" t="str">
            <v>المبيعات</v>
          </cell>
          <cell r="H650" t="str">
            <v>Sales</v>
          </cell>
          <cell r="I650" t="str">
            <v>المبيعات</v>
          </cell>
        </row>
        <row r="651">
          <cell r="A651">
            <v>5</v>
          </cell>
          <cell r="B651" t="str">
            <v>Unrealized Gains / (Losses) on Revaluation</v>
          </cell>
          <cell r="C651" t="str">
            <v xml:space="preserve">أرباح/(خسائر) غير محققة في إعادة التقييم </v>
          </cell>
          <cell r="D651" t="str">
            <v>Unrealized Gains / (Losses) on Revaluation</v>
          </cell>
          <cell r="E651" t="str">
            <v xml:space="preserve">أرباح/(خسائر) غير محققة في إعادة التقييم </v>
          </cell>
          <cell r="F651" t="str">
            <v>Unrealized Gains / (Losses) on Revaluation</v>
          </cell>
          <cell r="G651" t="str">
            <v xml:space="preserve">أرباح/(خسائر) غير محققة في إعادة التقييم </v>
          </cell>
          <cell r="H651" t="str">
            <v>Unrealized Gains / (Losses) on Revaluation</v>
          </cell>
          <cell r="I651" t="str">
            <v xml:space="preserve">أرباح/(خسائر) غير محققة في إعادة التقييم </v>
          </cell>
        </row>
        <row r="652">
          <cell r="A652">
            <v>6</v>
          </cell>
          <cell r="B652" t="str">
            <v>On Maturity or Sale</v>
          </cell>
          <cell r="C652" t="str">
            <v>عند الاستحقاق أو البيع</v>
          </cell>
          <cell r="D652" t="str">
            <v>On Maturity or Sale</v>
          </cell>
          <cell r="E652" t="str">
            <v>عند الاستحقاق أو البيع</v>
          </cell>
          <cell r="F652" t="str">
            <v>On Maturity or Sale</v>
          </cell>
          <cell r="G652" t="str">
            <v>عند الاستحقاق أو البيع</v>
          </cell>
          <cell r="H652" t="str">
            <v>On Maturity or Sale</v>
          </cell>
          <cell r="I652" t="str">
            <v>عند الاستحقاق أو البيع</v>
          </cell>
        </row>
        <row r="653">
          <cell r="A653">
            <v>7</v>
          </cell>
          <cell r="B653" t="str">
            <v>Change in impairment provision</v>
          </cell>
          <cell r="C653" t="str">
            <v>التغير في مخصص التدني</v>
          </cell>
          <cell r="D653" t="str">
            <v>Change in impairment provision</v>
          </cell>
          <cell r="E653" t="str">
            <v>التغير في مخصص التدني</v>
          </cell>
          <cell r="F653" t="str">
            <v>Change in impairment provision</v>
          </cell>
          <cell r="G653" t="str">
            <v>التغير في مخصص التدني</v>
          </cell>
          <cell r="H653" t="str">
            <v>Change in impairment provision</v>
          </cell>
          <cell r="I653" t="str">
            <v>التغير في مخصص التدني</v>
          </cell>
        </row>
        <row r="654">
          <cell r="A654">
            <v>8</v>
          </cell>
          <cell r="B654" t="str">
            <v>Foreign exchange adjustments</v>
          </cell>
          <cell r="C654" t="str">
            <v xml:space="preserve">تعديلات صرف العملات الأجنبية  </v>
          </cell>
          <cell r="D654" t="str">
            <v>Foreign exchange adjustments</v>
          </cell>
          <cell r="E654" t="str">
            <v xml:space="preserve">تعديلات صرف العملات الأجنبية  </v>
          </cell>
          <cell r="F654" t="str">
            <v>Foreign exchange adjustments</v>
          </cell>
          <cell r="G654" t="str">
            <v xml:space="preserve">تعديلات صرف العملات الأجنبية  </v>
          </cell>
          <cell r="H654" t="str">
            <v>Foreign exchange adjustments</v>
          </cell>
          <cell r="I654" t="str">
            <v xml:space="preserve">تعديلات صرف العملات الأجنبية  </v>
          </cell>
        </row>
        <row r="655">
          <cell r="A655">
            <v>9</v>
          </cell>
          <cell r="B655" t="str">
            <v>Issued by other countries</v>
          </cell>
          <cell r="C655" t="str">
            <v>صادرة في بلد آخر</v>
          </cell>
          <cell r="D655" t="str">
            <v>Issued by other A rated countries</v>
          </cell>
          <cell r="E655" t="str">
            <v>صادرة في بلد آخر</v>
          </cell>
          <cell r="F655" t="str">
            <v>Issued by other A rated countries</v>
          </cell>
          <cell r="G655" t="str">
            <v>صادرة في بلد آخر</v>
          </cell>
          <cell r="H655" t="str">
            <v>Issued by other A rated countries</v>
          </cell>
          <cell r="I655" t="str">
            <v>صادرة في بلد آخر</v>
          </cell>
        </row>
        <row r="656">
          <cell r="A656">
            <v>10</v>
          </cell>
          <cell r="B656" t="str">
            <v>Change</v>
          </cell>
          <cell r="C656" t="str">
            <v xml:space="preserve">التغير </v>
          </cell>
          <cell r="D656" t="str">
            <v>Change</v>
          </cell>
          <cell r="E656" t="str">
            <v xml:space="preserve">التغير </v>
          </cell>
          <cell r="F656" t="str">
            <v>Change</v>
          </cell>
          <cell r="G656" t="str">
            <v xml:space="preserve">التغير </v>
          </cell>
          <cell r="H656" t="str">
            <v>Change</v>
          </cell>
          <cell r="I656" t="str">
            <v xml:space="preserve">التغير </v>
          </cell>
        </row>
        <row r="657">
          <cell r="A657">
            <v>11</v>
          </cell>
          <cell r="B657" t="str">
            <v>Due and accrued income</v>
          </cell>
          <cell r="C657" t="str">
            <v>دخل واجب ومستحق السداد</v>
          </cell>
          <cell r="D657" t="str">
            <v>Due and accrued income</v>
          </cell>
          <cell r="E657" t="str">
            <v>دخل واجب ومستحق السداد</v>
          </cell>
          <cell r="F657" t="str">
            <v>Due and accrued income</v>
          </cell>
          <cell r="G657" t="str">
            <v>دخل واجب ومستحق السداد</v>
          </cell>
          <cell r="H657" t="str">
            <v>Due and accrued income</v>
          </cell>
          <cell r="I657" t="str">
            <v>دخل واجب ومستحق السداد</v>
          </cell>
        </row>
        <row r="658">
          <cell r="A658">
            <v>12</v>
          </cell>
          <cell r="B658" t="str">
            <v>Real estate investments</v>
          </cell>
          <cell r="C658" t="str">
            <v xml:space="preserve">استثمارات عقارية </v>
          </cell>
          <cell r="D658" t="str">
            <v>Real estate investments</v>
          </cell>
          <cell r="E658" t="str">
            <v xml:space="preserve">استثمارات عقارية </v>
          </cell>
          <cell r="F658" t="str">
            <v>Real estate investments</v>
          </cell>
          <cell r="G658" t="str">
            <v xml:space="preserve">استثمارات عقارية </v>
          </cell>
          <cell r="H658" t="str">
            <v>Real estate investments</v>
          </cell>
          <cell r="I658" t="str">
            <v xml:space="preserve">استثمارات عقارية </v>
          </cell>
        </row>
        <row r="659">
          <cell r="A659">
            <v>13</v>
          </cell>
          <cell r="B659" t="str">
            <v>Investments at amortized cost</v>
          </cell>
          <cell r="C659" t="str">
            <v>الاستثمارات بالتكلفة المطفأة</v>
          </cell>
          <cell r="D659" t="str">
            <v>Investments at amortized cost</v>
          </cell>
          <cell r="E659" t="str">
            <v>الاستثمارات بالتكلفة المطفأة</v>
          </cell>
          <cell r="F659" t="str">
            <v>Investments at amortized cost</v>
          </cell>
          <cell r="G659" t="str">
            <v>الاستثمارات بالتكلفة المطفأة</v>
          </cell>
          <cell r="H659" t="str">
            <v>Investments at amortized cost</v>
          </cell>
          <cell r="I659" t="str">
            <v>الاستثمارات بالتكلفة المطفأة</v>
          </cell>
        </row>
        <row r="660">
          <cell r="A660">
            <v>14</v>
          </cell>
          <cell r="B660" t="str">
            <v>Government debt securities</v>
          </cell>
          <cell r="C660" t="str">
            <v>سندات دين حكومية</v>
          </cell>
          <cell r="D660" t="str">
            <v>Government Sukuks</v>
          </cell>
          <cell r="E660" t="str">
            <v>صكوك حكومية</v>
          </cell>
          <cell r="F660" t="str">
            <v>Government debt securities</v>
          </cell>
          <cell r="G660" t="str">
            <v>سندات دين حكومية</v>
          </cell>
          <cell r="H660" t="str">
            <v>Government Sukuks</v>
          </cell>
          <cell r="I660" t="str">
            <v>صكوك حكومية</v>
          </cell>
        </row>
        <row r="661">
          <cell r="A661">
            <v>15</v>
          </cell>
          <cell r="B661" t="str">
            <v>Issued by/In UAE</v>
          </cell>
          <cell r="C661" t="str">
            <v>صادرة من/في الدولة</v>
          </cell>
          <cell r="D661" t="str">
            <v>Issued by/In UAE</v>
          </cell>
          <cell r="E661" t="str">
            <v>صادرة من/في الدولة</v>
          </cell>
          <cell r="F661" t="str">
            <v>Issued by/In UAE</v>
          </cell>
          <cell r="G661" t="str">
            <v>صادرة من/في الدولة</v>
          </cell>
          <cell r="H661" t="str">
            <v>Issued by/In UAE</v>
          </cell>
          <cell r="I661" t="str">
            <v>صادرة من/في الدولة</v>
          </cell>
        </row>
        <row r="662">
          <cell r="A662">
            <v>16</v>
          </cell>
          <cell r="B662" t="str">
            <v>Issued by other A rated countries</v>
          </cell>
          <cell r="C662" t="str">
            <v>صادرة في بلد آخر مصنف A</v>
          </cell>
          <cell r="D662" t="str">
            <v>Issued by other A rated countries</v>
          </cell>
          <cell r="E662" t="str">
            <v>صادرة في بلد آخر مصنف A</v>
          </cell>
          <cell r="F662" t="str">
            <v>Issued by other A rated countries</v>
          </cell>
          <cell r="G662" t="str">
            <v>صادرة في بلد آخر مصنف A</v>
          </cell>
          <cell r="H662" t="str">
            <v>Issued by other A rated countries</v>
          </cell>
          <cell r="I662" t="str">
            <v>صادرة في بلد آخر مصنف A</v>
          </cell>
        </row>
        <row r="663">
          <cell r="A663">
            <v>17</v>
          </cell>
          <cell r="B663" t="str">
            <v>Other securities rated A or above</v>
          </cell>
          <cell r="C663" t="str">
            <v>سندات أخرى مصنفة A أو أعلى</v>
          </cell>
          <cell r="D663" t="str">
            <v>Other securities rated A or above</v>
          </cell>
          <cell r="E663" t="str">
            <v>سندات أخرى مصنفة A أو أعلى</v>
          </cell>
          <cell r="F663" t="str">
            <v>Other securities rated A or above</v>
          </cell>
          <cell r="G663" t="str">
            <v>سندات أخرى مصنفة A أو أعلى</v>
          </cell>
          <cell r="H663" t="str">
            <v>Other securities rated A or above</v>
          </cell>
          <cell r="I663" t="str">
            <v>سندات أخرى مصنفة A أو أعلى</v>
          </cell>
        </row>
        <row r="664">
          <cell r="A664">
            <v>18</v>
          </cell>
          <cell r="B664" t="str">
            <v>Non-Government Debt Securities</v>
          </cell>
          <cell r="C664" t="str">
            <v>سندات دين غير حكومية</v>
          </cell>
          <cell r="D664" t="str">
            <v>Non-Government Sukuks</v>
          </cell>
          <cell r="E664" t="str">
            <v>صكوك غير حكومية</v>
          </cell>
          <cell r="F664" t="str">
            <v>Non-Government Debt Securities</v>
          </cell>
          <cell r="G664" t="str">
            <v>سندات دين غير حكومية</v>
          </cell>
          <cell r="H664" t="str">
            <v>Non-Government Sukuks</v>
          </cell>
          <cell r="I664" t="str">
            <v>صكوك غير حكومية</v>
          </cell>
        </row>
        <row r="665">
          <cell r="A665">
            <v>19</v>
          </cell>
          <cell r="B665" t="str">
            <v>Secured Loans (Residential Mortgages)</v>
          </cell>
          <cell r="C665" t="str">
            <v>القروض المضمونة (الرهن العقاري السكني)</v>
          </cell>
          <cell r="D665" t="str">
            <v>Secured Loans (Residential Mortgages)</v>
          </cell>
          <cell r="E665" t="str">
            <v>القروض المضمونة (الرهن العقاري السكني)</v>
          </cell>
          <cell r="F665" t="str">
            <v>Secured Loans (Residential Mortgages)</v>
          </cell>
          <cell r="G665" t="str">
            <v>القروض المضمونة (الرهن العقاري السكني)</v>
          </cell>
          <cell r="H665" t="str">
            <v>Secured Loans (Residential Mortgages)</v>
          </cell>
          <cell r="I665" t="str">
            <v>القروض المضمونة (الرهن العقاري السكني)</v>
          </cell>
        </row>
        <row r="666">
          <cell r="A666">
            <v>20</v>
          </cell>
          <cell r="B666" t="str">
            <v>Secured Loans (Commercial Mortgages)</v>
          </cell>
          <cell r="C666" t="str">
            <v>القروض المضمونة (الرهن العقاري التجاري)</v>
          </cell>
          <cell r="D666" t="str">
            <v>Secured Loans (Commercial Mortgages)</v>
          </cell>
          <cell r="E666" t="str">
            <v>القروض المضمونة (الرهن العقاري التجاري)</v>
          </cell>
          <cell r="F666" t="str">
            <v>Secured Loans (Commercial Mortgages)</v>
          </cell>
          <cell r="G666" t="str">
            <v>القروض المضمونة (الرهن العقاري التجاري)</v>
          </cell>
          <cell r="H666" t="str">
            <v>Secured Loans (Commercial Mortgages)</v>
          </cell>
          <cell r="I666" t="str">
            <v>القروض المضمونة (الرهن العقاري التجاري)</v>
          </cell>
        </row>
        <row r="667">
          <cell r="A667">
            <v>21</v>
          </cell>
          <cell r="B667" t="str">
            <v>Secured Loans (Others)</v>
          </cell>
          <cell r="C667" t="str">
            <v>القروض المضمونة (أخرى)</v>
          </cell>
          <cell r="D667" t="str">
            <v>Secured Loans (Others)</v>
          </cell>
          <cell r="E667" t="str">
            <v>القروض المضمونة (أخرى)</v>
          </cell>
          <cell r="F667" t="str">
            <v>Secured Loans (Others)</v>
          </cell>
          <cell r="G667" t="str">
            <v>القروض المضمونة (أخرى)</v>
          </cell>
          <cell r="H667" t="str">
            <v>Secured Loans (Others)</v>
          </cell>
          <cell r="I667" t="str">
            <v>القروض المضمونة (أخرى)</v>
          </cell>
        </row>
        <row r="668">
          <cell r="A668">
            <v>22</v>
          </cell>
          <cell r="B668" t="str">
            <v>Deposits with non-banks</v>
          </cell>
          <cell r="C668" t="str">
            <v>الودائع التي من غير البنوك</v>
          </cell>
          <cell r="D668" t="str">
            <v>Deposits with non-banks</v>
          </cell>
          <cell r="E668" t="str">
            <v>الودائع التي من غير البنوك</v>
          </cell>
          <cell r="F668" t="str">
            <v>Deposits with non-banks</v>
          </cell>
          <cell r="G668" t="str">
            <v>الودائع التي من غير البنوك</v>
          </cell>
          <cell r="H668" t="str">
            <v>Deposits with non-banks</v>
          </cell>
          <cell r="I668" t="str">
            <v>الودائع التي من غير البنوك</v>
          </cell>
        </row>
        <row r="669">
          <cell r="A669">
            <v>23</v>
          </cell>
          <cell r="B669" t="str">
            <v>Debentures</v>
          </cell>
          <cell r="C669" t="str">
            <v>أوراق دين</v>
          </cell>
          <cell r="D669" t="str">
            <v>Debentures</v>
          </cell>
          <cell r="E669" t="str">
            <v>أوراق دين</v>
          </cell>
          <cell r="F669" t="str">
            <v>Debentures</v>
          </cell>
          <cell r="G669" t="str">
            <v>أوراق دين</v>
          </cell>
          <cell r="H669" t="str">
            <v>Debentures</v>
          </cell>
          <cell r="I669" t="str">
            <v>أوراق دين</v>
          </cell>
        </row>
        <row r="670">
          <cell r="A670">
            <v>24</v>
          </cell>
          <cell r="B670" t="str">
            <v>Others</v>
          </cell>
          <cell r="C670" t="str">
            <v>أخرى</v>
          </cell>
          <cell r="D670" t="str">
            <v>Others</v>
          </cell>
          <cell r="E670" t="str">
            <v>أخرى</v>
          </cell>
          <cell r="F670" t="str">
            <v>Others</v>
          </cell>
          <cell r="G670" t="str">
            <v>أخرى</v>
          </cell>
          <cell r="H670" t="str">
            <v>Others</v>
          </cell>
          <cell r="I670" t="str">
            <v>أخرى</v>
          </cell>
        </row>
        <row r="671">
          <cell r="A671">
            <v>25</v>
          </cell>
          <cell r="B671" t="str">
            <v>Other invested assets</v>
          </cell>
          <cell r="C671" t="str">
            <v>موجودات مستثمرة أخرى</v>
          </cell>
          <cell r="D671" t="str">
            <v>Other invested assets</v>
          </cell>
          <cell r="E671" t="str">
            <v>موجودات مستثمرة أخرى</v>
          </cell>
          <cell r="F671" t="str">
            <v>Other invested assets</v>
          </cell>
          <cell r="G671" t="str">
            <v>موجودات مستثمرة أخرى</v>
          </cell>
          <cell r="H671" t="str">
            <v>Other invested assets</v>
          </cell>
          <cell r="I671" t="str">
            <v>موجودات مستثمرة أخرى</v>
          </cell>
        </row>
        <row r="672">
          <cell r="A672">
            <v>26</v>
          </cell>
          <cell r="B672" t="str">
            <v>Securities rated below A</v>
          </cell>
          <cell r="C672" t="str">
            <v>سندات أخرى مصنفة أقل من A</v>
          </cell>
          <cell r="D672" t="str">
            <v>Securities rated below A</v>
          </cell>
          <cell r="E672" t="str">
            <v>سندات أخرى مصنفة أقل من A</v>
          </cell>
          <cell r="F672" t="str">
            <v>Securities rated below A</v>
          </cell>
          <cell r="G672" t="str">
            <v>سندات أخرى مصنفة أقل من A</v>
          </cell>
          <cell r="H672" t="str">
            <v>Securities rated below A</v>
          </cell>
          <cell r="I672" t="str">
            <v>سندات أخرى مصنفة أقل من A</v>
          </cell>
        </row>
        <row r="673">
          <cell r="A673">
            <v>27</v>
          </cell>
          <cell r="B673" t="str">
            <v>Structured Products</v>
          </cell>
          <cell r="C673" t="str">
            <v>المنتجات المهيكلة</v>
          </cell>
          <cell r="D673" t="str">
            <v>Structured Products</v>
          </cell>
          <cell r="E673" t="str">
            <v>المنتجات المهيكلة</v>
          </cell>
          <cell r="F673" t="str">
            <v>Structured Products</v>
          </cell>
          <cell r="G673" t="str">
            <v>المنتجات المهيكلة</v>
          </cell>
          <cell r="H673" t="str">
            <v>Structured Products</v>
          </cell>
          <cell r="I673" t="str">
            <v>المنتجات المهيكلة</v>
          </cell>
        </row>
        <row r="674">
          <cell r="A674">
            <v>28</v>
          </cell>
          <cell r="B674" t="str">
            <v>Investments through other comprehensive income</v>
          </cell>
          <cell r="C674" t="str">
            <v>استثمارات من خلال دخل شامل آخر</v>
          </cell>
          <cell r="D674" t="str">
            <v>Investments through other comprehensive income</v>
          </cell>
          <cell r="E674" t="str">
            <v>استثمارات من خلال دخل شامل آخر</v>
          </cell>
          <cell r="F674" t="str">
            <v>Investments through other comprehensive income</v>
          </cell>
          <cell r="G674" t="str">
            <v>استثمارات من خلال دخل شامل آخر</v>
          </cell>
          <cell r="H674" t="str">
            <v>Investments through other comprehensive income</v>
          </cell>
          <cell r="I674" t="str">
            <v>استثمارات من خلال دخل شامل آخر</v>
          </cell>
        </row>
        <row r="675">
          <cell r="A675">
            <v>29</v>
          </cell>
          <cell r="B675" t="str">
            <v>Equity Securities</v>
          </cell>
          <cell r="C675" t="str">
            <v>الأوراق المالية</v>
          </cell>
          <cell r="D675" t="str">
            <v>Equity Securities</v>
          </cell>
          <cell r="E675" t="str">
            <v>الأوراق المالية</v>
          </cell>
          <cell r="F675" t="str">
            <v>Equity Securities</v>
          </cell>
          <cell r="G675" t="str">
            <v>الأوراق المالية</v>
          </cell>
          <cell r="H675" t="str">
            <v>Equity Securities</v>
          </cell>
          <cell r="I675" t="str">
            <v>الأوراق المالية</v>
          </cell>
        </row>
        <row r="676">
          <cell r="A676">
            <v>30</v>
          </cell>
          <cell r="B676" t="str">
            <v>Within UAE (Listed)</v>
          </cell>
          <cell r="C676" t="str">
            <v xml:space="preserve">داخل الدولة (مدرجة) </v>
          </cell>
          <cell r="D676" t="str">
            <v>Within UAE (Listed)</v>
          </cell>
          <cell r="E676" t="str">
            <v xml:space="preserve">داخل الدولة (مدرجة) </v>
          </cell>
          <cell r="F676" t="str">
            <v>Within UAE (Listed)</v>
          </cell>
          <cell r="G676" t="str">
            <v xml:space="preserve">داخل الدولة (مدرجة) </v>
          </cell>
          <cell r="H676" t="str">
            <v>Within UAE (Listed)</v>
          </cell>
          <cell r="I676" t="str">
            <v xml:space="preserve">داخل الدولة (مدرجة) </v>
          </cell>
        </row>
        <row r="677">
          <cell r="A677">
            <v>31</v>
          </cell>
          <cell r="B677" t="str">
            <v>Within UAE (Not Listed)</v>
          </cell>
          <cell r="C677" t="str">
            <v>داخل الدولة (غير مدرجة)</v>
          </cell>
          <cell r="D677" t="str">
            <v>Within UAE (Not Listed)</v>
          </cell>
          <cell r="E677" t="str">
            <v>داخل الدولة (غير مدرجة)</v>
          </cell>
          <cell r="F677" t="str">
            <v>Within UAE (Not Listed)</v>
          </cell>
          <cell r="G677" t="str">
            <v>داخل الدولة (غير مدرجة)</v>
          </cell>
          <cell r="H677" t="str">
            <v>Within UAE (Not Listed)</v>
          </cell>
          <cell r="I677" t="str">
            <v>داخل الدولة (غير مدرجة)</v>
          </cell>
        </row>
        <row r="678">
          <cell r="A678">
            <v>32</v>
          </cell>
          <cell r="B678" t="str">
            <v>Outside UAE (Listed)</v>
          </cell>
          <cell r="C678" t="str">
            <v>خارج الدولة (مدرجة)</v>
          </cell>
          <cell r="D678" t="str">
            <v>Outside UAE (Listed)</v>
          </cell>
          <cell r="E678" t="str">
            <v>خارج الدولة (مدرجة)</v>
          </cell>
          <cell r="F678" t="str">
            <v>Outside UAE (Listed)</v>
          </cell>
          <cell r="G678" t="str">
            <v>خارج الدولة (مدرجة)</v>
          </cell>
          <cell r="H678" t="str">
            <v>Outside UAE (Listed)</v>
          </cell>
          <cell r="I678" t="str">
            <v>خارج الدولة (مدرجة)</v>
          </cell>
        </row>
        <row r="679">
          <cell r="A679">
            <v>33</v>
          </cell>
          <cell r="B679" t="str">
            <v>Outside UAE (Not Listed)</v>
          </cell>
          <cell r="C679" t="str">
            <v>خارج الدولة (غير مدرجة)</v>
          </cell>
          <cell r="D679" t="str">
            <v>Outside UAE (Not Listed)</v>
          </cell>
          <cell r="E679" t="str">
            <v>خارج الدولة (غير مدرجة)</v>
          </cell>
          <cell r="F679" t="str">
            <v>Outside UAE (Not Listed)</v>
          </cell>
          <cell r="G679" t="str">
            <v>خارج الدولة (غير مدرجة)</v>
          </cell>
          <cell r="H679" t="str">
            <v>Outside UAE (Not Listed)</v>
          </cell>
          <cell r="I679" t="str">
            <v>خارج الدولة (غير مدرجة)</v>
          </cell>
        </row>
        <row r="680">
          <cell r="A680">
            <v>34</v>
          </cell>
          <cell r="B680" t="str">
            <v>Investments at fair value through profit and loss</v>
          </cell>
          <cell r="C680" t="str">
            <v>استثمارات بالقيمة العادلة من خلال الربح والخسارة</v>
          </cell>
          <cell r="D680" t="str">
            <v>Investments at fair value through profit and loss</v>
          </cell>
          <cell r="E680" t="str">
            <v>استثمارات بالقيمة العادلة من خلال الربح والخسارة</v>
          </cell>
          <cell r="F680" t="str">
            <v>Investments at fair value through profit and loss</v>
          </cell>
          <cell r="G680" t="str">
            <v>استثمارات بالقيمة العادلة من خلال الربح والخسارة</v>
          </cell>
          <cell r="H680" t="str">
            <v>Investments at fair value through profit and loss</v>
          </cell>
          <cell r="I680" t="str">
            <v>استثمارات بالقيمة العادلة من خلال الربح والخسارة</v>
          </cell>
        </row>
        <row r="681">
          <cell r="A681">
            <v>35</v>
          </cell>
          <cell r="B681" t="str">
            <v xml:space="preserve">Cash and deposits </v>
          </cell>
          <cell r="C681" t="str">
            <v xml:space="preserve">النقد والودائع </v>
          </cell>
          <cell r="D681" t="str">
            <v xml:space="preserve">Cash and deposits </v>
          </cell>
          <cell r="E681" t="str">
            <v xml:space="preserve">النقد والودائع </v>
          </cell>
          <cell r="F681" t="str">
            <v xml:space="preserve">Cash and deposits </v>
          </cell>
          <cell r="G681" t="str">
            <v xml:space="preserve">النقد والودائع </v>
          </cell>
          <cell r="H681" t="str">
            <v xml:space="preserve">Cash and deposits </v>
          </cell>
          <cell r="I681" t="str">
            <v xml:space="preserve">النقد والودائع </v>
          </cell>
        </row>
        <row r="682">
          <cell r="A682">
            <v>36</v>
          </cell>
          <cell r="B682" t="str">
            <v>Banks in the UAE</v>
          </cell>
          <cell r="C682" t="str">
            <v>البنوك داخل الدولة</v>
          </cell>
          <cell r="D682" t="str">
            <v>Banks in the UAE</v>
          </cell>
          <cell r="E682" t="str">
            <v>البنوك داخل الدولة</v>
          </cell>
          <cell r="F682" t="str">
            <v>Banks in the UAE</v>
          </cell>
          <cell r="G682" t="str">
            <v>البنوك داخل الدولة</v>
          </cell>
          <cell r="H682" t="str">
            <v>Banks in the UAE</v>
          </cell>
          <cell r="I682" t="str">
            <v>البنوك داخل الدولة</v>
          </cell>
        </row>
        <row r="683">
          <cell r="A683">
            <v>37</v>
          </cell>
          <cell r="B683" t="str">
            <v>Banks outside the UAE</v>
          </cell>
          <cell r="C683" t="str">
            <v>البنوك خارج الدولة</v>
          </cell>
          <cell r="D683" t="str">
            <v>Banks outside the UAE</v>
          </cell>
          <cell r="E683" t="str">
            <v>البنوك خارج الدولة</v>
          </cell>
          <cell r="F683" t="str">
            <v>Banks outside the UAE</v>
          </cell>
          <cell r="G683" t="str">
            <v>البنوك خارج الدولة</v>
          </cell>
          <cell r="H683" t="str">
            <v>Banks outside the UAE</v>
          </cell>
          <cell r="I683" t="str">
            <v>البنوك خارج الدولة</v>
          </cell>
        </row>
        <row r="684">
          <cell r="A684">
            <v>38</v>
          </cell>
          <cell r="B684" t="str">
            <v>Loans secured by Life policies</v>
          </cell>
          <cell r="C684" t="str">
            <v>قروض مضمونة بوثائق التأمين على الحياة</v>
          </cell>
          <cell r="D684" t="str">
            <v>Loans secured by Family policies</v>
          </cell>
          <cell r="E684" t="str">
            <v>قروض مضمونة بوثائق التأمين التكافلي العائلي</v>
          </cell>
          <cell r="F684" t="str">
            <v>Loans secured by Life policies</v>
          </cell>
          <cell r="G684" t="str">
            <v>قروض مضمونة بوثائق التأمين على الحياة</v>
          </cell>
          <cell r="H684" t="str">
            <v>Loans secured by Family policies</v>
          </cell>
          <cell r="I684" t="str">
            <v>قروض مضمونة بوثائق التأمين التكافلي العائلي</v>
          </cell>
        </row>
        <row r="685">
          <cell r="A685">
            <v>39</v>
          </cell>
          <cell r="B685" t="str">
            <v>Derivative financial instruments</v>
          </cell>
          <cell r="C685" t="str">
            <v>ادوات المشتقات المالية</v>
          </cell>
          <cell r="D685" t="str">
            <v>Derivative financial instruments</v>
          </cell>
          <cell r="E685" t="str">
            <v>ادوات المشتقات المالية</v>
          </cell>
          <cell r="F685" t="str">
            <v>Derivative financial instruments</v>
          </cell>
          <cell r="G685" t="str">
            <v>ادوات المشتقات المالية</v>
          </cell>
          <cell r="H685" t="str">
            <v>Derivative financial instruments</v>
          </cell>
          <cell r="I685" t="str">
            <v>ادوات المشتقات المالية</v>
          </cell>
        </row>
        <row r="686">
          <cell r="A686">
            <v>40</v>
          </cell>
          <cell r="B686" t="str">
            <v>Derivatives held as currency fluctuation hedges</v>
          </cell>
          <cell r="C686" t="str">
            <v>مشتقات محتفظ بها كتحوطات لأسعار العمولات بالقيمة العادلة</v>
          </cell>
          <cell r="D686" t="str">
            <v>Derivatives held as currency fluctuation hedges</v>
          </cell>
          <cell r="E686" t="str">
            <v>مشتقات محتفظ بها كتحوطات لأسعار العمولات بالقيمة العادلة</v>
          </cell>
          <cell r="F686" t="str">
            <v>Derivatives held as currency fluctuation hedges</v>
          </cell>
          <cell r="G686" t="str">
            <v>مشتقات محتفظ بها كتحوطات لأسعار العمولات بالقيمة العادلة</v>
          </cell>
          <cell r="H686" t="str">
            <v>Derivatives held as currency fluctuation hedges</v>
          </cell>
          <cell r="I686" t="str">
            <v>مشتقات محتفظ بها كتحوطات لأسعار العمولات بالقيمة العادلة</v>
          </cell>
        </row>
        <row r="687">
          <cell r="A687">
            <v>41</v>
          </cell>
          <cell r="B687" t="str">
            <v xml:space="preserve">Interest rate swaps </v>
          </cell>
          <cell r="C687" t="str">
            <v>عقود مبادلة سعر الفائدة</v>
          </cell>
          <cell r="D687" t="str">
            <v xml:space="preserve">Interest rate swaps </v>
          </cell>
          <cell r="E687" t="str">
            <v>عقود مبادلة سعر الفائدة</v>
          </cell>
          <cell r="F687" t="str">
            <v xml:space="preserve">Interest rate swaps </v>
          </cell>
          <cell r="G687" t="str">
            <v>عقود مبادلة سعر الفائدة</v>
          </cell>
          <cell r="H687" t="str">
            <v xml:space="preserve">Interest rate swaps </v>
          </cell>
          <cell r="I687" t="str">
            <v>عقود مبادلة سعر الفائدة</v>
          </cell>
        </row>
        <row r="688">
          <cell r="A688">
            <v>42</v>
          </cell>
          <cell r="B688" t="str">
            <v>Forward foreign exchange contracts</v>
          </cell>
          <cell r="C688" t="str">
            <v>عقود صرف العملات الأجنبية الآجلة</v>
          </cell>
          <cell r="D688" t="str">
            <v>Forward foreign exchange contracts</v>
          </cell>
          <cell r="E688" t="str">
            <v>عقود صرف العملات الأجنبية الآجلة</v>
          </cell>
          <cell r="F688" t="str">
            <v>Forward foreign exchange contracts</v>
          </cell>
          <cell r="G688" t="str">
            <v>عقود صرف العملات الأجنبية الآجلة</v>
          </cell>
          <cell r="H688" t="str">
            <v>Forward foreign exchange contracts</v>
          </cell>
          <cell r="I688" t="str">
            <v>عقود صرف العملات الأجنبية الآجلة</v>
          </cell>
        </row>
        <row r="689">
          <cell r="A689">
            <v>43</v>
          </cell>
          <cell r="B689" t="str">
            <v>Foreign exchange traded futures</v>
          </cell>
          <cell r="C689" t="str">
            <v>عقود صرف العملات الأجنبية الآجلة المستقبلية</v>
          </cell>
          <cell r="D689" t="str">
            <v>Foreign exchange traded futures</v>
          </cell>
          <cell r="E689" t="str">
            <v>عقود صرف العملات الأجنبية الآجلة المستقبلية</v>
          </cell>
          <cell r="F689" t="str">
            <v>Foreign exchange traded futures</v>
          </cell>
          <cell r="G689" t="str">
            <v>عقود صرف العملات الأجنبية الآجلة المستقبلية</v>
          </cell>
          <cell r="H689" t="str">
            <v>Foreign exchange traded futures</v>
          </cell>
          <cell r="I689" t="str">
            <v>عقود صرف العملات الأجنبية الآجلة المستقبلية</v>
          </cell>
        </row>
        <row r="690">
          <cell r="A690">
            <v>44</v>
          </cell>
          <cell r="B690" t="str">
            <v xml:space="preserve">All Other Derivatives: </v>
          </cell>
          <cell r="C690" t="str">
            <v>مشتقات محتفظ بها كتحوطات تدفقات مالية:</v>
          </cell>
          <cell r="D690" t="str">
            <v xml:space="preserve">All Other Derivatives: </v>
          </cell>
          <cell r="E690" t="str">
            <v>مشتقات محتفظ بها كتحوطات تدفقات مالية:</v>
          </cell>
          <cell r="F690" t="str">
            <v xml:space="preserve">All Other Derivatives: </v>
          </cell>
          <cell r="G690" t="str">
            <v>مشتقات محتفظ بها كتحوطات تدفقات مالية:</v>
          </cell>
          <cell r="H690" t="str">
            <v xml:space="preserve">All Other Derivatives: </v>
          </cell>
          <cell r="I690" t="str">
            <v>مشتقات محتفظ بها كتحوطات تدفقات مالية:</v>
          </cell>
        </row>
        <row r="691">
          <cell r="A691">
            <v>45</v>
          </cell>
          <cell r="B691" t="str">
            <v>Currency swaps</v>
          </cell>
          <cell r="C691" t="str">
            <v>مبادلات العملة</v>
          </cell>
          <cell r="D691" t="str">
            <v>Currency swaps</v>
          </cell>
          <cell r="E691" t="str">
            <v>مبادلات العملة</v>
          </cell>
          <cell r="F691" t="str">
            <v>Currency swaps</v>
          </cell>
          <cell r="G691" t="str">
            <v>مبادلات العملة</v>
          </cell>
          <cell r="H691" t="str">
            <v>Currency swaps</v>
          </cell>
          <cell r="I691" t="str">
            <v>مبادلات العملة</v>
          </cell>
        </row>
        <row r="692">
          <cell r="A692">
            <v>46</v>
          </cell>
          <cell r="B692" t="str">
            <v>Assets (Positive Fair Value)</v>
          </cell>
          <cell r="C692" t="str">
            <v>(القيمة العادلة الموجبة) الموجودات</v>
          </cell>
          <cell r="D692" t="str">
            <v>Assets (Positive Fair Value)</v>
          </cell>
          <cell r="E692" t="str">
            <v>(القيمة العادلة الموجبة) الموجودات</v>
          </cell>
          <cell r="F692" t="str">
            <v>Assets (Positive Fair Value)</v>
          </cell>
          <cell r="G692" t="str">
            <v>(القيمة العادلة الموجبة) الموجودات</v>
          </cell>
          <cell r="H692" t="str">
            <v>Assets (Positive Fair Value)</v>
          </cell>
          <cell r="I692" t="str">
            <v>(القيمة العادلة الموجبة) الموجودات</v>
          </cell>
        </row>
        <row r="693">
          <cell r="A693">
            <v>47</v>
          </cell>
          <cell r="B693" t="str">
            <v>Liabilities (Negative Fair Value)</v>
          </cell>
          <cell r="C693" t="str">
            <v>(القيمة العادلة السالبة) الموجودات</v>
          </cell>
          <cell r="D693" t="str">
            <v>Liabilities (Negative Fair Value)</v>
          </cell>
          <cell r="E693" t="str">
            <v>(القيمة العادلة السالبة) الموجودات</v>
          </cell>
          <cell r="F693" t="str">
            <v>Liabilities (Negative Fair Value)</v>
          </cell>
          <cell r="G693" t="str">
            <v>(القيمة العادلة السالبة) الموجودات</v>
          </cell>
          <cell r="H693" t="str">
            <v>Liabilities (Negative Fair Value)</v>
          </cell>
          <cell r="I693" t="str">
            <v>(القيمة العادلة السالبة) الموجودات</v>
          </cell>
        </row>
        <row r="694">
          <cell r="A694">
            <v>48</v>
          </cell>
          <cell r="B694" t="str">
            <v xml:space="preserve">Notional Amount </v>
          </cell>
          <cell r="C694" t="str">
            <v xml:space="preserve">المبلغ المفترض </v>
          </cell>
          <cell r="D694" t="str">
            <v xml:space="preserve">Notional Amount </v>
          </cell>
          <cell r="E694" t="str">
            <v xml:space="preserve">المبلغ المفترض </v>
          </cell>
          <cell r="F694" t="str">
            <v xml:space="preserve">Notional Amount </v>
          </cell>
          <cell r="G694" t="str">
            <v xml:space="preserve">المبلغ المفترض </v>
          </cell>
          <cell r="H694" t="str">
            <v xml:space="preserve">Notional Amount </v>
          </cell>
          <cell r="I694" t="str">
            <v xml:space="preserve">المبلغ المفترض </v>
          </cell>
        </row>
        <row r="695">
          <cell r="A695">
            <v>49</v>
          </cell>
          <cell r="B695" t="str">
            <v>Listed</v>
          </cell>
          <cell r="C695" t="str">
            <v xml:space="preserve">مدرجة </v>
          </cell>
          <cell r="D695" t="str">
            <v>Listed</v>
          </cell>
          <cell r="E695" t="str">
            <v xml:space="preserve">مدرجة </v>
          </cell>
          <cell r="F695" t="str">
            <v>Listed</v>
          </cell>
          <cell r="G695" t="str">
            <v xml:space="preserve">مدرجة </v>
          </cell>
          <cell r="H695" t="str">
            <v>Listed</v>
          </cell>
          <cell r="I695" t="str">
            <v xml:space="preserve">مدرجة </v>
          </cell>
        </row>
        <row r="696">
          <cell r="A696">
            <v>50</v>
          </cell>
          <cell r="B696" t="str">
            <v>Unlisted</v>
          </cell>
          <cell r="C696" t="str">
            <v>غير مدرجة</v>
          </cell>
          <cell r="D696" t="str">
            <v>Unlisted</v>
          </cell>
          <cell r="E696" t="str">
            <v>غير مدرجة</v>
          </cell>
          <cell r="F696" t="str">
            <v>Unlisted</v>
          </cell>
          <cell r="G696" t="str">
            <v>غير مدرجة</v>
          </cell>
          <cell r="H696" t="str">
            <v>Unlisted</v>
          </cell>
          <cell r="I696" t="str">
            <v>غير مدرجة</v>
          </cell>
        </row>
        <row r="697">
          <cell r="A697">
            <v>51</v>
          </cell>
          <cell r="B697" t="str">
            <v>Other debt securities</v>
          </cell>
          <cell r="C697" t="str">
            <v xml:space="preserve">سندات دين أخرى </v>
          </cell>
          <cell r="D697" t="str">
            <v>Other sukuks</v>
          </cell>
          <cell r="E697" t="str">
            <v xml:space="preserve">صكوك أخرى </v>
          </cell>
          <cell r="F697" t="str">
            <v>Other debt securities</v>
          </cell>
          <cell r="G697" t="str">
            <v xml:space="preserve">سندات دين أخرى </v>
          </cell>
          <cell r="H697" t="str">
            <v>Other sukuks</v>
          </cell>
          <cell r="I697" t="str">
            <v xml:space="preserve">صكوك أخرى </v>
          </cell>
        </row>
        <row r="698">
          <cell r="A698">
            <v>52</v>
          </cell>
          <cell r="B698" t="str">
            <v>Reinsurance assets</v>
          </cell>
          <cell r="C698" t="str">
            <v xml:space="preserve">موجودات إعادة التأمين </v>
          </cell>
          <cell r="D698" t="str">
            <v>Retakaful assets</v>
          </cell>
          <cell r="E698" t="str">
            <v>موجودات إعادة التأمين التكافلي</v>
          </cell>
          <cell r="F698" t="str">
            <v>Retrocession assets</v>
          </cell>
          <cell r="G698" t="str">
            <v xml:space="preserve">موجودات إعادة إعادة التأمين </v>
          </cell>
          <cell r="H698" t="str">
            <v>Takaful Retrocession assets</v>
          </cell>
          <cell r="I698" t="str">
            <v>موجودات إعادة إعادة التأمين التكافلي</v>
          </cell>
        </row>
        <row r="699">
          <cell r="A699">
            <v>53</v>
          </cell>
          <cell r="B699" t="str">
            <v>Insurance receivables</v>
          </cell>
          <cell r="C699" t="str">
            <v xml:space="preserve">ذمم تأمين مدينة </v>
          </cell>
          <cell r="D699" t="str">
            <v>Insurance receivables</v>
          </cell>
          <cell r="E699" t="str">
            <v xml:space="preserve">ذمم تأمين تكافلي مدينة </v>
          </cell>
          <cell r="F699" t="str">
            <v>Insurance receivables</v>
          </cell>
          <cell r="G699" t="str">
            <v xml:space="preserve">ذمم تأمين مدينة </v>
          </cell>
          <cell r="H699" t="str">
            <v>Insurance receivables</v>
          </cell>
          <cell r="I699" t="str">
            <v xml:space="preserve">ذمم تأمين تكافلي مدينة </v>
          </cell>
        </row>
        <row r="700">
          <cell r="A700">
            <v>54</v>
          </cell>
          <cell r="B700" t="str">
            <v>Other receivables</v>
          </cell>
          <cell r="C700" t="str">
            <v xml:space="preserve">ذمم مدينة أخرى </v>
          </cell>
          <cell r="D700" t="str">
            <v>Other receivables</v>
          </cell>
          <cell r="E700" t="str">
            <v xml:space="preserve">ذمم مدينة أخرى </v>
          </cell>
          <cell r="F700" t="str">
            <v>Other receivables</v>
          </cell>
          <cell r="G700" t="str">
            <v xml:space="preserve">ذمم مدينة أخرى </v>
          </cell>
          <cell r="H700" t="str">
            <v>Other receivables</v>
          </cell>
          <cell r="I700" t="str">
            <v xml:space="preserve">ذمم مدينة أخرى </v>
          </cell>
        </row>
        <row r="701">
          <cell r="A701">
            <v>55</v>
          </cell>
          <cell r="B701" t="str">
            <v>1 year</v>
          </cell>
          <cell r="C701" t="str">
            <v>سنة</v>
          </cell>
          <cell r="D701" t="str">
            <v>1 year</v>
          </cell>
          <cell r="E701" t="str">
            <v>سنة</v>
          </cell>
          <cell r="F701" t="str">
            <v>1 year</v>
          </cell>
          <cell r="G701" t="str">
            <v>سنة</v>
          </cell>
          <cell r="H701" t="str">
            <v>1 year</v>
          </cell>
          <cell r="I701" t="str">
            <v>سنة</v>
          </cell>
        </row>
        <row r="702">
          <cell r="A702">
            <v>56</v>
          </cell>
          <cell r="B702" t="str">
            <v>2 years</v>
          </cell>
          <cell r="C702" t="str">
            <v>سنتان</v>
          </cell>
          <cell r="D702" t="str">
            <v>2 years</v>
          </cell>
          <cell r="E702" t="str">
            <v>سنتان</v>
          </cell>
          <cell r="F702" t="str">
            <v>2 years</v>
          </cell>
          <cell r="G702" t="str">
            <v>سنتان</v>
          </cell>
          <cell r="H702" t="str">
            <v>2 years</v>
          </cell>
          <cell r="I702" t="str">
            <v>سنتان</v>
          </cell>
        </row>
        <row r="703">
          <cell r="A703">
            <v>57</v>
          </cell>
          <cell r="B703" t="str">
            <v>3 years</v>
          </cell>
          <cell r="C703" t="str">
            <v>3 سنوات</v>
          </cell>
          <cell r="D703" t="str">
            <v>3 years</v>
          </cell>
          <cell r="E703" t="str">
            <v>3 سنوات</v>
          </cell>
          <cell r="F703" t="str">
            <v>3 years</v>
          </cell>
          <cell r="G703" t="str">
            <v>3 سنوات</v>
          </cell>
          <cell r="H703" t="str">
            <v>3 years</v>
          </cell>
          <cell r="I703" t="str">
            <v>3 سنوات</v>
          </cell>
        </row>
        <row r="704">
          <cell r="A704">
            <v>58</v>
          </cell>
          <cell r="B704" t="str">
            <v>4 years</v>
          </cell>
          <cell r="C704" t="str">
            <v>4 سنوات</v>
          </cell>
          <cell r="D704" t="str">
            <v>4 years</v>
          </cell>
          <cell r="E704" t="str">
            <v>4 سنوات</v>
          </cell>
          <cell r="F704" t="str">
            <v>4 years</v>
          </cell>
          <cell r="G704" t="str">
            <v>4 سنوات</v>
          </cell>
          <cell r="H704" t="str">
            <v>4 years</v>
          </cell>
          <cell r="I704" t="str">
            <v>4 سنوات</v>
          </cell>
        </row>
        <row r="705">
          <cell r="A705">
            <v>59</v>
          </cell>
          <cell r="B705" t="str">
            <v>5 years</v>
          </cell>
          <cell r="C705" t="str">
            <v>5 سنوات</v>
          </cell>
          <cell r="D705" t="str">
            <v>5 years</v>
          </cell>
          <cell r="E705" t="str">
            <v>5 سنوات</v>
          </cell>
          <cell r="F705" t="str">
            <v>5 years</v>
          </cell>
          <cell r="G705" t="str">
            <v>5 سنوات</v>
          </cell>
          <cell r="H705" t="str">
            <v>5 years</v>
          </cell>
          <cell r="I705" t="str">
            <v>5 سنوات</v>
          </cell>
        </row>
        <row r="706">
          <cell r="A706">
            <v>60</v>
          </cell>
          <cell r="B706" t="str">
            <v>6 years</v>
          </cell>
          <cell r="C706" t="str">
            <v>6 سنوات</v>
          </cell>
          <cell r="D706" t="str">
            <v>6 years</v>
          </cell>
          <cell r="E706" t="str">
            <v>6 سنوات</v>
          </cell>
          <cell r="F706" t="str">
            <v>6 years</v>
          </cell>
          <cell r="G706" t="str">
            <v>6 سنوات</v>
          </cell>
          <cell r="H706" t="str">
            <v>6 years</v>
          </cell>
          <cell r="I706" t="str">
            <v>6 سنوات</v>
          </cell>
        </row>
        <row r="707">
          <cell r="A707">
            <v>61</v>
          </cell>
          <cell r="B707" t="str">
            <v>7 years</v>
          </cell>
          <cell r="C707" t="str">
            <v>7 سنوات</v>
          </cell>
          <cell r="D707" t="str">
            <v>7 years</v>
          </cell>
          <cell r="E707" t="str">
            <v>7 سنوات</v>
          </cell>
          <cell r="F707" t="str">
            <v>7 years</v>
          </cell>
          <cell r="G707" t="str">
            <v>7 سنوات</v>
          </cell>
          <cell r="H707" t="str">
            <v>7 years</v>
          </cell>
          <cell r="I707" t="str">
            <v>7 سنوات</v>
          </cell>
        </row>
        <row r="708">
          <cell r="A708">
            <v>62</v>
          </cell>
          <cell r="B708" t="str">
            <v xml:space="preserve">8 years </v>
          </cell>
          <cell r="C708" t="str">
            <v xml:space="preserve">8 سنوات </v>
          </cell>
          <cell r="D708" t="str">
            <v xml:space="preserve">8 years </v>
          </cell>
          <cell r="E708" t="str">
            <v xml:space="preserve">8 سنوات </v>
          </cell>
          <cell r="F708" t="str">
            <v xml:space="preserve">8 years </v>
          </cell>
          <cell r="G708" t="str">
            <v xml:space="preserve">8 سنوات </v>
          </cell>
          <cell r="H708" t="str">
            <v xml:space="preserve">8 years </v>
          </cell>
          <cell r="I708" t="str">
            <v xml:space="preserve">8 سنوات </v>
          </cell>
        </row>
        <row r="709">
          <cell r="A709">
            <v>63</v>
          </cell>
          <cell r="B709" t="str">
            <v xml:space="preserve">9 years </v>
          </cell>
          <cell r="C709" t="str">
            <v xml:space="preserve">9 سنوات </v>
          </cell>
          <cell r="D709" t="str">
            <v xml:space="preserve">9 years </v>
          </cell>
          <cell r="E709" t="str">
            <v xml:space="preserve">9 سنوات </v>
          </cell>
          <cell r="F709" t="str">
            <v xml:space="preserve">9 years </v>
          </cell>
          <cell r="G709" t="str">
            <v xml:space="preserve">9 سنوات </v>
          </cell>
          <cell r="H709" t="str">
            <v xml:space="preserve">9 years </v>
          </cell>
          <cell r="I709" t="str">
            <v xml:space="preserve">9 سنوات </v>
          </cell>
        </row>
        <row r="710">
          <cell r="A710">
            <v>64</v>
          </cell>
          <cell r="B710" t="str">
            <v>10 years</v>
          </cell>
          <cell r="C710" t="str">
            <v>10 سنوات</v>
          </cell>
          <cell r="D710" t="str">
            <v>10 years</v>
          </cell>
          <cell r="E710" t="str">
            <v>10 سنوات</v>
          </cell>
          <cell r="F710" t="str">
            <v>10 years</v>
          </cell>
          <cell r="G710" t="str">
            <v>10 سنوات</v>
          </cell>
          <cell r="H710" t="str">
            <v>10 years</v>
          </cell>
          <cell r="I710" t="str">
            <v>10 سنوات</v>
          </cell>
        </row>
        <row r="711">
          <cell r="A711">
            <v>65</v>
          </cell>
          <cell r="B711" t="str">
            <v>10-15 year</v>
          </cell>
          <cell r="C711" t="str">
            <v>10-15 سنة</v>
          </cell>
          <cell r="D711" t="str">
            <v>10-15 year</v>
          </cell>
          <cell r="E711" t="str">
            <v>10-15 سنة</v>
          </cell>
          <cell r="F711" t="str">
            <v>10-15 year</v>
          </cell>
          <cell r="G711" t="str">
            <v>10-15 سنة</v>
          </cell>
          <cell r="H711" t="str">
            <v>10-15 year</v>
          </cell>
          <cell r="I711" t="str">
            <v>10-15 سنة</v>
          </cell>
        </row>
        <row r="712">
          <cell r="A712">
            <v>66</v>
          </cell>
          <cell r="B712" t="str">
            <v>16-20 years</v>
          </cell>
          <cell r="C712" t="str">
            <v>16-20 سنة</v>
          </cell>
          <cell r="D712" t="str">
            <v>16-20 years</v>
          </cell>
          <cell r="E712" t="str">
            <v>16-20 سنة</v>
          </cell>
          <cell r="F712" t="str">
            <v>16-20 years</v>
          </cell>
          <cell r="G712" t="str">
            <v>16-20 سنة</v>
          </cell>
          <cell r="H712" t="str">
            <v>16-20 years</v>
          </cell>
          <cell r="I712" t="str">
            <v>16-20 سنة</v>
          </cell>
        </row>
        <row r="713">
          <cell r="A713">
            <v>67</v>
          </cell>
          <cell r="B713" t="str">
            <v>21-25 years</v>
          </cell>
          <cell r="C713" t="str">
            <v>21-25 سنة</v>
          </cell>
          <cell r="D713" t="str">
            <v>21-25 years</v>
          </cell>
          <cell r="E713" t="str">
            <v>21-25 سنة</v>
          </cell>
          <cell r="F713" t="str">
            <v>21-25 years</v>
          </cell>
          <cell r="G713" t="str">
            <v>21-25 سنة</v>
          </cell>
          <cell r="H713" t="str">
            <v>21-25 years</v>
          </cell>
          <cell r="I713" t="str">
            <v>21-25 سنة</v>
          </cell>
        </row>
        <row r="714">
          <cell r="A714">
            <v>68</v>
          </cell>
          <cell r="B714" t="str">
            <v>26-30 years</v>
          </cell>
          <cell r="C714" t="str">
            <v xml:space="preserve">23-30 سنة </v>
          </cell>
          <cell r="D714" t="str">
            <v>26-30 years</v>
          </cell>
          <cell r="E714" t="str">
            <v xml:space="preserve">23-30 سنة </v>
          </cell>
          <cell r="F714" t="str">
            <v>26-30 years</v>
          </cell>
          <cell r="G714" t="str">
            <v xml:space="preserve">23-30 سنة </v>
          </cell>
          <cell r="H714" t="str">
            <v>26-30 years</v>
          </cell>
          <cell r="I714" t="str">
            <v xml:space="preserve">23-30 سنة </v>
          </cell>
        </row>
        <row r="715">
          <cell r="A715">
            <v>69</v>
          </cell>
          <cell r="B715" t="str">
            <v>&gt; 30 years</v>
          </cell>
          <cell r="C715" t="str">
            <v>&gt;  30 سنة</v>
          </cell>
          <cell r="D715" t="str">
            <v>&gt; 30 years</v>
          </cell>
          <cell r="E715" t="str">
            <v>&gt;  30 سنة</v>
          </cell>
          <cell r="F715" t="str">
            <v>&gt; 30 years</v>
          </cell>
          <cell r="G715" t="str">
            <v>&gt;  30 سنة</v>
          </cell>
          <cell r="H715" t="str">
            <v>&gt; 30 years</v>
          </cell>
          <cell r="I715" t="str">
            <v>&gt;  30 سنة</v>
          </cell>
        </row>
        <row r="716">
          <cell r="A716">
            <v>70</v>
          </cell>
          <cell r="B716" t="str">
            <v>AAA</v>
          </cell>
          <cell r="C716" t="str">
            <v>AAA</v>
          </cell>
          <cell r="D716" t="str">
            <v>AAA</v>
          </cell>
          <cell r="E716" t="str">
            <v>AAA</v>
          </cell>
          <cell r="F716" t="str">
            <v>AAA</v>
          </cell>
          <cell r="G716" t="str">
            <v>AAA</v>
          </cell>
          <cell r="H716" t="str">
            <v>AAA</v>
          </cell>
          <cell r="I716" t="str">
            <v>AAA</v>
          </cell>
        </row>
        <row r="717">
          <cell r="A717">
            <v>71</v>
          </cell>
          <cell r="B717" t="str">
            <v>AA</v>
          </cell>
          <cell r="C717" t="str">
            <v>AA</v>
          </cell>
          <cell r="D717" t="str">
            <v>AA</v>
          </cell>
          <cell r="E717" t="str">
            <v>AA</v>
          </cell>
          <cell r="F717" t="str">
            <v>AA</v>
          </cell>
          <cell r="G717" t="str">
            <v>AA</v>
          </cell>
          <cell r="H717" t="str">
            <v>AA</v>
          </cell>
          <cell r="I717" t="str">
            <v>AA</v>
          </cell>
        </row>
        <row r="718">
          <cell r="A718">
            <v>72</v>
          </cell>
          <cell r="B718" t="str">
            <v>A</v>
          </cell>
          <cell r="C718" t="str">
            <v>A</v>
          </cell>
          <cell r="D718" t="str">
            <v>A</v>
          </cell>
          <cell r="E718" t="str">
            <v>A</v>
          </cell>
          <cell r="F718" t="str">
            <v>A</v>
          </cell>
          <cell r="G718" t="str">
            <v>A</v>
          </cell>
          <cell r="H718" t="str">
            <v>A</v>
          </cell>
          <cell r="I718" t="str">
            <v>A</v>
          </cell>
        </row>
        <row r="719">
          <cell r="A719">
            <v>73</v>
          </cell>
          <cell r="B719" t="str">
            <v>BBB</v>
          </cell>
          <cell r="C719" t="str">
            <v>BBB</v>
          </cell>
          <cell r="D719" t="str">
            <v>BBB</v>
          </cell>
          <cell r="E719" t="str">
            <v>BBB</v>
          </cell>
          <cell r="F719" t="str">
            <v>BBB</v>
          </cell>
          <cell r="G719" t="str">
            <v>BBB</v>
          </cell>
          <cell r="H719" t="str">
            <v>BBB</v>
          </cell>
          <cell r="I719" t="str">
            <v>BBB</v>
          </cell>
        </row>
        <row r="720">
          <cell r="A720">
            <v>74</v>
          </cell>
          <cell r="B720" t="str">
            <v>BB</v>
          </cell>
          <cell r="C720" t="str">
            <v>BB</v>
          </cell>
          <cell r="D720" t="str">
            <v>BB</v>
          </cell>
          <cell r="E720" t="str">
            <v>BB</v>
          </cell>
          <cell r="F720" t="str">
            <v>BB</v>
          </cell>
          <cell r="G720" t="str">
            <v>BB</v>
          </cell>
          <cell r="H720" t="str">
            <v>BB</v>
          </cell>
          <cell r="I720" t="str">
            <v>BB</v>
          </cell>
        </row>
        <row r="721">
          <cell r="A721">
            <v>75</v>
          </cell>
          <cell r="B721" t="str">
            <v>B</v>
          </cell>
          <cell r="C721" t="str">
            <v>B</v>
          </cell>
          <cell r="D721" t="str">
            <v>B</v>
          </cell>
          <cell r="E721" t="str">
            <v>B</v>
          </cell>
          <cell r="F721" t="str">
            <v>B</v>
          </cell>
          <cell r="G721" t="str">
            <v>B</v>
          </cell>
          <cell r="H721" t="str">
            <v>B</v>
          </cell>
          <cell r="I721" t="str">
            <v>B</v>
          </cell>
        </row>
        <row r="722">
          <cell r="A722">
            <v>76</v>
          </cell>
          <cell r="B722" t="str">
            <v>Other</v>
          </cell>
          <cell r="C722" t="str">
            <v>أخرى</v>
          </cell>
          <cell r="D722" t="str">
            <v>Other</v>
          </cell>
          <cell r="E722" t="str">
            <v>أخرى</v>
          </cell>
          <cell r="F722" t="str">
            <v>Other</v>
          </cell>
          <cell r="G722" t="str">
            <v>أخرى</v>
          </cell>
          <cell r="H722" t="str">
            <v>Other</v>
          </cell>
          <cell r="I722" t="str">
            <v>أخرى</v>
          </cell>
        </row>
        <row r="723">
          <cell r="A723">
            <v>77</v>
          </cell>
          <cell r="B723" t="str">
            <v>Unrated</v>
          </cell>
          <cell r="C723" t="str">
            <v>غير مصنف</v>
          </cell>
          <cell r="D723" t="str">
            <v>Unrated</v>
          </cell>
          <cell r="E723" t="str">
            <v>غير مصنف</v>
          </cell>
          <cell r="F723" t="str">
            <v>Unrated</v>
          </cell>
          <cell r="G723" t="str">
            <v>غير مصنف</v>
          </cell>
          <cell r="H723" t="str">
            <v>Unrated</v>
          </cell>
          <cell r="I723" t="str">
            <v>غير مصنف</v>
          </cell>
        </row>
        <row r="724">
          <cell r="A724">
            <v>78</v>
          </cell>
          <cell r="B724" t="str">
            <v>Rentals</v>
          </cell>
          <cell r="C724" t="str">
            <v xml:space="preserve">ايجارات </v>
          </cell>
          <cell r="D724" t="str">
            <v>Rentals</v>
          </cell>
          <cell r="E724" t="str">
            <v xml:space="preserve">ايجارات </v>
          </cell>
          <cell r="F724" t="str">
            <v>Rentals</v>
          </cell>
          <cell r="G724" t="str">
            <v xml:space="preserve">ايجارات </v>
          </cell>
          <cell r="H724" t="str">
            <v>Rentals</v>
          </cell>
          <cell r="I724" t="str">
            <v xml:space="preserve">ايجارات </v>
          </cell>
        </row>
        <row r="725">
          <cell r="A725">
            <v>79</v>
          </cell>
          <cell r="B725" t="str">
            <v>Interest</v>
          </cell>
          <cell r="C725" t="str">
            <v>فوائد دائنة</v>
          </cell>
          <cell r="D725" t="str">
            <v>Interest</v>
          </cell>
          <cell r="E725" t="str">
            <v>فوائد دائنة</v>
          </cell>
          <cell r="F725" t="str">
            <v>Interest</v>
          </cell>
          <cell r="G725" t="str">
            <v>فوائد دائنة</v>
          </cell>
          <cell r="H725" t="str">
            <v>Interest</v>
          </cell>
          <cell r="I725" t="str">
            <v>فوائد دائنة</v>
          </cell>
        </row>
        <row r="726">
          <cell r="A726">
            <v>80</v>
          </cell>
          <cell r="B726" t="str">
            <v>Dividends</v>
          </cell>
          <cell r="C726" t="str">
            <v xml:space="preserve">توزيعات </v>
          </cell>
          <cell r="D726" t="str">
            <v>Dividends</v>
          </cell>
          <cell r="E726" t="str">
            <v xml:space="preserve">توزيعات </v>
          </cell>
          <cell r="F726" t="str">
            <v>Dividends</v>
          </cell>
          <cell r="G726" t="str">
            <v xml:space="preserve">توزيعات </v>
          </cell>
          <cell r="H726" t="str">
            <v>Dividends</v>
          </cell>
          <cell r="I726" t="str">
            <v xml:space="preserve">توزيعات </v>
          </cell>
        </row>
        <row r="727">
          <cell r="A727">
            <v>81</v>
          </cell>
          <cell r="B727" t="str">
            <v>Realized Gain / (Loss)</v>
          </cell>
          <cell r="C727" t="str">
            <v>ربح / (خسارة) محققة</v>
          </cell>
          <cell r="D727" t="str">
            <v>Realized Gain / (Loss)</v>
          </cell>
          <cell r="E727" t="str">
            <v>ربح / (خسارة) محققة</v>
          </cell>
          <cell r="F727" t="str">
            <v>Realized Gain / (Loss)</v>
          </cell>
          <cell r="G727" t="str">
            <v>ربح / (خسارة) محققة</v>
          </cell>
          <cell r="H727" t="str">
            <v>Realized Gain / (Loss)</v>
          </cell>
          <cell r="I727" t="str">
            <v>ربح / (خسارة) محققة</v>
          </cell>
        </row>
        <row r="728">
          <cell r="A728">
            <v>82</v>
          </cell>
          <cell r="B728" t="str">
            <v>Investments inside the UAE</v>
          </cell>
          <cell r="C728" t="str">
            <v>استثمارات داخل الدولة</v>
          </cell>
          <cell r="D728" t="str">
            <v>Investments inside the UAE</v>
          </cell>
          <cell r="E728" t="str">
            <v>استثمارات داخل الدولة</v>
          </cell>
          <cell r="F728" t="str">
            <v>Investments inside the UAE</v>
          </cell>
          <cell r="G728" t="str">
            <v>استثمارات داخل الدولة</v>
          </cell>
          <cell r="H728" t="str">
            <v>Investments inside the UAE</v>
          </cell>
          <cell r="I728" t="str">
            <v>استثمارات داخل الدولة</v>
          </cell>
        </row>
        <row r="729">
          <cell r="A729">
            <v>83</v>
          </cell>
          <cell r="B729" t="str">
            <v>Investments in the GCC region (excluding UAE)</v>
          </cell>
          <cell r="C729" t="str">
            <v>استثمارات في منطقة الخليج (باستثناء الدولة)</v>
          </cell>
          <cell r="D729" t="str">
            <v>Investments in the GCC region (excluding UAE)</v>
          </cell>
          <cell r="E729" t="str">
            <v>استثمارات في منطقة الخليج (باستثناء الدولة)</v>
          </cell>
          <cell r="F729" t="str">
            <v>Investments in the GCC region (excluding UAE)</v>
          </cell>
          <cell r="G729" t="str">
            <v>استثمارات في منطقة الخليج (باستثناء الدولة)</v>
          </cell>
          <cell r="H729" t="str">
            <v>Investments in the GCC region (excluding UAE)</v>
          </cell>
          <cell r="I729" t="str">
            <v>استثمارات في منطقة الخليج (باستثناء الدولة)</v>
          </cell>
        </row>
        <row r="730">
          <cell r="A730">
            <v>84</v>
          </cell>
          <cell r="B730" t="str">
            <v>Investments in the MENA region (excluding GCC)</v>
          </cell>
          <cell r="C730" t="str">
            <v>استثمارات في منطقة الشرق الأوسط وشمال أفريقيا (باستثناء منطقة الخليج)</v>
          </cell>
          <cell r="D730" t="str">
            <v>Investments in the MENA region (excluding GCC)</v>
          </cell>
          <cell r="E730" t="str">
            <v>استثمارات في منطقة الشرق الأوسط وشمال أفريقيا (باستثناء منطقة الخليج)</v>
          </cell>
          <cell r="F730" t="str">
            <v>Investments in the MENA region (excluding GCC)</v>
          </cell>
          <cell r="G730" t="str">
            <v>استثمارات في منطقة الشرق الأوسط وشمال أفريقيا (باستثناء منطقة الخليج)</v>
          </cell>
          <cell r="H730" t="str">
            <v>Investments in the MENA region (excluding GCC)</v>
          </cell>
          <cell r="I730" t="str">
            <v>استثمارات في منطقة الشرق الأوسط وشمال أفريقيا (باستثناء منطقة الخليج)</v>
          </cell>
        </row>
        <row r="731">
          <cell r="A731">
            <v>85</v>
          </cell>
          <cell r="B731" t="str">
            <v xml:space="preserve">Investments in Rest of the World </v>
          </cell>
          <cell r="C731" t="str">
            <v>استثمارات في باقي دول العالم</v>
          </cell>
          <cell r="D731" t="str">
            <v xml:space="preserve">Investments in Rest of the World </v>
          </cell>
          <cell r="E731" t="str">
            <v>استثمارات في باقي دول العالم</v>
          </cell>
          <cell r="F731" t="str">
            <v xml:space="preserve">Investments in Rest of the World </v>
          </cell>
          <cell r="G731" t="str">
            <v>استثمارات في باقي دول العالم</v>
          </cell>
          <cell r="H731" t="str">
            <v xml:space="preserve">Investments in Rest of the World </v>
          </cell>
          <cell r="I731" t="str">
            <v>استثمارات في باقي دول العالم</v>
          </cell>
        </row>
        <row r="732">
          <cell r="A732">
            <v>86</v>
          </cell>
          <cell r="B732" t="str">
            <v>Proportion of Debt Securities at each rating</v>
          </cell>
          <cell r="C732" t="str">
            <v>نسبة سندات الدين لكل تصنيف</v>
          </cell>
          <cell r="D732" t="str">
            <v>Proportion of Sukuks at each rating</v>
          </cell>
          <cell r="E732" t="str">
            <v>نسبة الصكوك لكل تصنيف</v>
          </cell>
          <cell r="F732" t="str">
            <v>Proportion of Debt Securities at each rating</v>
          </cell>
          <cell r="G732" t="str">
            <v>نسبة سندات الدين لكل تصنيف</v>
          </cell>
          <cell r="H732" t="str">
            <v>Proportion of Sukuks at each rating</v>
          </cell>
          <cell r="I732" t="str">
            <v>نسبة الصكوك لكل تصنيف</v>
          </cell>
        </row>
        <row r="733">
          <cell r="A733">
            <v>87</v>
          </cell>
          <cell r="B733" t="str">
            <v>Value of Threshold</v>
          </cell>
          <cell r="C733" t="str">
            <v>قيمة الحد</v>
          </cell>
          <cell r="D733" t="str">
            <v>Value of Threshold</v>
          </cell>
          <cell r="E733" t="str">
            <v>قيمة الحد</v>
          </cell>
          <cell r="F733" t="str">
            <v>Value of Threshold</v>
          </cell>
          <cell r="G733" t="str">
            <v>قيمة الحد</v>
          </cell>
          <cell r="H733" t="str">
            <v>Value of Threshold</v>
          </cell>
          <cell r="I733" t="str">
            <v>قيمة الحد</v>
          </cell>
        </row>
        <row r="734">
          <cell r="A734">
            <v>88</v>
          </cell>
          <cell r="B734" t="str">
            <v>Proportion of Structured Products at each rating</v>
          </cell>
          <cell r="C734" t="str">
            <v>نسبة المنتجات المهيكلة لكل تصنيف</v>
          </cell>
          <cell r="D734" t="str">
            <v>Proportion of Structured Products at each rating</v>
          </cell>
          <cell r="E734" t="str">
            <v>نسبة المنتجات المهيكلة لكل تصنيف</v>
          </cell>
          <cell r="F734" t="str">
            <v>Proportion of Structured Products at each rating</v>
          </cell>
          <cell r="G734" t="str">
            <v>نسبة المنتجات المهيكلة لكل تصنيف</v>
          </cell>
          <cell r="H734" t="str">
            <v>Proportion of Structured Products at each rating</v>
          </cell>
          <cell r="I734" t="str">
            <v>نسبة المنتجات المهيكلة لكل تصنيف</v>
          </cell>
        </row>
        <row r="735">
          <cell r="A735">
            <v>89</v>
          </cell>
          <cell r="B735" t="str">
            <v>Proportion of Equities at each rating</v>
          </cell>
          <cell r="C735" t="str">
            <v>نسبة حقوق المساهمين لكل تصنيف</v>
          </cell>
          <cell r="D735" t="str">
            <v>Proportion of Equities at each rating</v>
          </cell>
          <cell r="E735" t="str">
            <v>نسبة حقوق المساهمين لكل تصنيف</v>
          </cell>
          <cell r="F735" t="str">
            <v>Proportion of Equities at each rating</v>
          </cell>
          <cell r="G735" t="str">
            <v>نسبة حقوق المساهمين لكل تصنيف</v>
          </cell>
          <cell r="H735" t="str">
            <v>Proportion of Equities at each rating</v>
          </cell>
          <cell r="I735" t="str">
            <v>نسبة حقوق المساهمين لكل تصنيف</v>
          </cell>
        </row>
        <row r="736">
          <cell r="A736">
            <v>90</v>
          </cell>
          <cell r="B736" t="str">
            <v>Number of Debt Securities</v>
          </cell>
          <cell r="C736" t="str">
            <v>عدد سندات الدين</v>
          </cell>
          <cell r="D736" t="str">
            <v>Number of Sukuks</v>
          </cell>
          <cell r="E736" t="str">
            <v>عدد الصكوك</v>
          </cell>
          <cell r="F736" t="str">
            <v>Number of Debt Securities</v>
          </cell>
          <cell r="G736" t="str">
            <v>عدد سندات الدين</v>
          </cell>
          <cell r="H736" t="str">
            <v>Number of Sukuks</v>
          </cell>
          <cell r="I736" t="str">
            <v>عدد الصكوك</v>
          </cell>
        </row>
        <row r="737">
          <cell r="A737">
            <v>91</v>
          </cell>
          <cell r="B737" t="str">
            <v>Number of Equities</v>
          </cell>
          <cell r="C737" t="str">
            <v>عدد الأسهم</v>
          </cell>
          <cell r="D737" t="str">
            <v>Number of Equities</v>
          </cell>
          <cell r="E737" t="str">
            <v>عدد الأسهم</v>
          </cell>
          <cell r="F737" t="str">
            <v>Number of Equities</v>
          </cell>
          <cell r="G737" t="str">
            <v>عدد الأسهم</v>
          </cell>
          <cell r="H737" t="str">
            <v>Number of Equities</v>
          </cell>
          <cell r="I737" t="str">
            <v>عدد الأسهم</v>
          </cell>
        </row>
        <row r="738">
          <cell r="A738">
            <v>92</v>
          </cell>
          <cell r="B738" t="str">
            <v>Number of Structured Products</v>
          </cell>
          <cell r="C738" t="str">
            <v>عدد المنتجات المهيكلة</v>
          </cell>
          <cell r="D738" t="str">
            <v>Number of Structured Products</v>
          </cell>
          <cell r="E738" t="str">
            <v>عدد المنتجات المهيكلة</v>
          </cell>
          <cell r="F738" t="str">
            <v>Number of Structured Products</v>
          </cell>
          <cell r="G738" t="str">
            <v>عدد المنتجات المهيكلة</v>
          </cell>
          <cell r="H738" t="str">
            <v>Number of Structured Products</v>
          </cell>
          <cell r="I738" t="str">
            <v>عدد المنتجات المهيكلة</v>
          </cell>
        </row>
        <row r="739">
          <cell r="A739">
            <v>93</v>
          </cell>
          <cell r="B739" t="str">
            <v>Total Value</v>
          </cell>
          <cell r="C739" t="str">
            <v>القيمة الاجمالية</v>
          </cell>
          <cell r="D739" t="str">
            <v>Total Value</v>
          </cell>
          <cell r="E739" t="str">
            <v>القيمة الاجمالية</v>
          </cell>
          <cell r="F739" t="str">
            <v>Total Value</v>
          </cell>
          <cell r="G739" t="str">
            <v>القيمة الاجمالية</v>
          </cell>
          <cell r="H739" t="str">
            <v>Total Value</v>
          </cell>
          <cell r="I739" t="str">
            <v>القيمة الاجمالية</v>
          </cell>
        </row>
        <row r="740">
          <cell r="A740">
            <v>94</v>
          </cell>
          <cell r="B740" t="str">
            <v>Total Number</v>
          </cell>
          <cell r="C740" t="str">
            <v>العدد الاجمالي</v>
          </cell>
          <cell r="D740" t="str">
            <v>Total Number</v>
          </cell>
          <cell r="E740" t="str">
            <v>العدد الاجمالي</v>
          </cell>
          <cell r="F740" t="str">
            <v>Total Number</v>
          </cell>
          <cell r="G740" t="str">
            <v>العدد الاجمالي</v>
          </cell>
          <cell r="H740" t="str">
            <v>Total Number</v>
          </cell>
          <cell r="I740" t="str">
            <v>العدد الاجمالي</v>
          </cell>
        </row>
        <row r="741">
          <cell r="A741">
            <v>95</v>
          </cell>
          <cell r="B741" t="str">
            <v>P&amp;L</v>
          </cell>
          <cell r="C741" t="str">
            <v>أرباح وخسائر</v>
          </cell>
          <cell r="D741" t="str">
            <v>P&amp;L</v>
          </cell>
          <cell r="E741" t="str">
            <v>أرباح وخسائر</v>
          </cell>
          <cell r="F741" t="str">
            <v>P&amp;L</v>
          </cell>
          <cell r="G741" t="str">
            <v>أرباح وخسائر</v>
          </cell>
          <cell r="H741" t="str">
            <v>P&amp;L</v>
          </cell>
          <cell r="I741" t="str">
            <v>أرباح وخسائر</v>
          </cell>
        </row>
        <row r="742">
          <cell r="A742">
            <v>96</v>
          </cell>
          <cell r="B742" t="str">
            <v xml:space="preserve">Amortized </v>
          </cell>
          <cell r="C742" t="str">
            <v>المطفأة</v>
          </cell>
          <cell r="D742" t="str">
            <v xml:space="preserve">Amortized </v>
          </cell>
          <cell r="E742" t="str">
            <v>المطفأة</v>
          </cell>
          <cell r="F742" t="str">
            <v xml:space="preserve">Amortized </v>
          </cell>
          <cell r="G742" t="str">
            <v>المطفأة</v>
          </cell>
          <cell r="H742" t="str">
            <v xml:space="preserve">Amortized </v>
          </cell>
          <cell r="I742" t="str">
            <v>المطفأة</v>
          </cell>
        </row>
        <row r="743">
          <cell r="A743">
            <v>97</v>
          </cell>
          <cell r="B743" t="str">
            <v>OCI</v>
          </cell>
          <cell r="C743" t="str">
            <v>الدخل الشامل الآخر</v>
          </cell>
          <cell r="D743" t="str">
            <v>OCI</v>
          </cell>
          <cell r="E743" t="str">
            <v>الدخل الشامل الآخر</v>
          </cell>
          <cell r="F743" t="str">
            <v>OCI</v>
          </cell>
          <cell r="G743" t="str">
            <v>الدخل الشامل الآخر</v>
          </cell>
          <cell r="H743" t="str">
            <v>OCI</v>
          </cell>
          <cell r="I743" t="str">
            <v>الدخل الشامل الآخر</v>
          </cell>
        </row>
        <row r="744">
          <cell r="A744">
            <v>98</v>
          </cell>
          <cell r="B744" t="str">
            <v>Type</v>
          </cell>
          <cell r="C744" t="str">
            <v>النوع</v>
          </cell>
          <cell r="D744" t="str">
            <v>Type</v>
          </cell>
          <cell r="E744" t="str">
            <v>النوع</v>
          </cell>
          <cell r="F744" t="str">
            <v>Type</v>
          </cell>
          <cell r="G744" t="str">
            <v>النوع</v>
          </cell>
          <cell r="H744" t="str">
            <v>Type</v>
          </cell>
          <cell r="I744" t="str">
            <v>النوع</v>
          </cell>
        </row>
        <row r="745">
          <cell r="A745">
            <v>99</v>
          </cell>
          <cell r="B745" t="str">
            <v>Basis</v>
          </cell>
          <cell r="C745" t="str">
            <v>الأساس</v>
          </cell>
          <cell r="D745" t="str">
            <v>Basis</v>
          </cell>
          <cell r="E745" t="str">
            <v>الأساس</v>
          </cell>
          <cell r="F745" t="str">
            <v>Basis</v>
          </cell>
          <cell r="G745" t="str">
            <v>الأساس</v>
          </cell>
          <cell r="H745" t="str">
            <v>Basis</v>
          </cell>
          <cell r="I745" t="str">
            <v>الأساس</v>
          </cell>
        </row>
        <row r="746">
          <cell r="A746">
            <v>100</v>
          </cell>
          <cell r="B746" t="str">
            <v>Rating</v>
          </cell>
          <cell r="C746" t="str">
            <v>التصنيف</v>
          </cell>
          <cell r="D746" t="str">
            <v>Rating</v>
          </cell>
          <cell r="E746" t="str">
            <v>التصنيف</v>
          </cell>
          <cell r="F746" t="str">
            <v>Rating</v>
          </cell>
          <cell r="G746" t="str">
            <v>التصنيف</v>
          </cell>
          <cell r="H746" t="str">
            <v>Rating</v>
          </cell>
          <cell r="I746" t="str">
            <v>التصنيف</v>
          </cell>
        </row>
        <row r="747">
          <cell r="A747">
            <v>101</v>
          </cell>
          <cell r="B747" t="str">
            <v>Value</v>
          </cell>
          <cell r="C747" t="str">
            <v>القيمة</v>
          </cell>
          <cell r="D747" t="str">
            <v>Value</v>
          </cell>
          <cell r="E747" t="str">
            <v>القيمة</v>
          </cell>
          <cell r="F747" t="str">
            <v>Value</v>
          </cell>
          <cell r="G747" t="str">
            <v>القيمة</v>
          </cell>
          <cell r="H747" t="str">
            <v>Value</v>
          </cell>
          <cell r="I747" t="str">
            <v>القيمة</v>
          </cell>
        </row>
        <row r="748">
          <cell r="A748">
            <v>102</v>
          </cell>
          <cell r="B748" t="str">
            <v>Duration</v>
          </cell>
          <cell r="C748" t="str">
            <v>المدة</v>
          </cell>
          <cell r="D748" t="str">
            <v>Duration</v>
          </cell>
          <cell r="E748" t="str">
            <v>المدة</v>
          </cell>
          <cell r="F748" t="str">
            <v>Duration</v>
          </cell>
          <cell r="G748" t="str">
            <v>المدة</v>
          </cell>
          <cell r="H748" t="str">
            <v>Duration</v>
          </cell>
          <cell r="I748" t="str">
            <v>المدة</v>
          </cell>
        </row>
        <row r="749">
          <cell r="A749">
            <v>103</v>
          </cell>
          <cell r="B749" t="str">
            <v>Wgt. Dur.</v>
          </cell>
          <cell r="C749" t="str">
            <v>المدة المتوسطة المرجحة</v>
          </cell>
          <cell r="D749" t="str">
            <v>Wgt. Dur.</v>
          </cell>
          <cell r="E749" t="str">
            <v>المدة المتوسطة المرجحة</v>
          </cell>
          <cell r="F749" t="str">
            <v>Wgt. Dur.</v>
          </cell>
          <cell r="G749" t="str">
            <v>المدة المتوسطة المرجحة</v>
          </cell>
          <cell r="H749" t="str">
            <v>Wgt. Dur.</v>
          </cell>
          <cell r="I749" t="str">
            <v>المدة المتوسطة المرجحة</v>
          </cell>
        </row>
        <row r="750">
          <cell r="A750">
            <v>104</v>
          </cell>
          <cell r="B750" t="str">
            <v>Threshold</v>
          </cell>
          <cell r="C750" t="str">
            <v>الحد</v>
          </cell>
          <cell r="D750" t="str">
            <v>Threshold</v>
          </cell>
          <cell r="E750" t="str">
            <v>الحد</v>
          </cell>
          <cell r="F750" t="str">
            <v>Threshold</v>
          </cell>
          <cell r="G750" t="str">
            <v>الحد</v>
          </cell>
          <cell r="H750" t="str">
            <v>Threshold</v>
          </cell>
          <cell r="I750" t="str">
            <v>الحد</v>
          </cell>
        </row>
        <row r="751">
          <cell r="A751">
            <v>105</v>
          </cell>
          <cell r="B751" t="str">
            <v>Excess</v>
          </cell>
          <cell r="C751" t="str">
            <v>الفائض</v>
          </cell>
          <cell r="D751" t="str">
            <v>Excess</v>
          </cell>
          <cell r="E751" t="str">
            <v>الفائض</v>
          </cell>
          <cell r="F751" t="str">
            <v>Excess</v>
          </cell>
          <cell r="G751" t="str">
            <v>الفائض</v>
          </cell>
          <cell r="H751" t="str">
            <v>Excess</v>
          </cell>
          <cell r="I751" t="str">
            <v>الفائض</v>
          </cell>
        </row>
        <row r="752">
          <cell r="A752">
            <v>106</v>
          </cell>
          <cell r="B752" t="str">
            <v>Adj. Value</v>
          </cell>
          <cell r="C752" t="str">
            <v>القيمة المعدلة</v>
          </cell>
          <cell r="D752" t="str">
            <v>Adj. Value</v>
          </cell>
          <cell r="E752" t="str">
            <v>القيمة المعدلة</v>
          </cell>
          <cell r="F752" t="str">
            <v>Adj. Value</v>
          </cell>
          <cell r="G752" t="str">
            <v>القيمة المعدلة</v>
          </cell>
          <cell r="H752" t="str">
            <v>Adj. Value</v>
          </cell>
          <cell r="I752" t="str">
            <v>القيمة المعدلة</v>
          </cell>
        </row>
        <row r="753">
          <cell r="A753">
            <v>107</v>
          </cell>
          <cell r="B753" t="str">
            <v>Concentration</v>
          </cell>
          <cell r="C753" t="str">
            <v>التركز</v>
          </cell>
          <cell r="D753" t="str">
            <v>Concentration</v>
          </cell>
          <cell r="E753" t="str">
            <v>التركز</v>
          </cell>
          <cell r="F753" t="str">
            <v>Concentration</v>
          </cell>
          <cell r="G753" t="str">
            <v>التركز</v>
          </cell>
          <cell r="H753" t="str">
            <v>Concentration</v>
          </cell>
          <cell r="I753" t="str">
            <v>التركز</v>
          </cell>
        </row>
        <row r="754">
          <cell r="A754">
            <v>108</v>
          </cell>
          <cell r="B754" t="str">
            <v>Undeveloped Real Estate</v>
          </cell>
          <cell r="C754" t="str">
            <v>عقارات غير مطورة</v>
          </cell>
          <cell r="D754" t="str">
            <v>Undeveloped Real Estate</v>
          </cell>
          <cell r="E754" t="str">
            <v>عقارات غير مطورة</v>
          </cell>
          <cell r="F754" t="str">
            <v>Undeveloped Real Estate</v>
          </cell>
          <cell r="G754" t="str">
            <v>عقارات غير مطورة</v>
          </cell>
          <cell r="H754" t="str">
            <v>Undeveloped Real Estate</v>
          </cell>
          <cell r="I754" t="str">
            <v>عقارات غير مطورة</v>
          </cell>
        </row>
        <row r="755">
          <cell r="A755">
            <v>109</v>
          </cell>
          <cell r="B755" t="str">
            <v>Real Estate Under Development</v>
          </cell>
          <cell r="C755" t="str">
            <v xml:space="preserve">عقارات تحت الإنشاء  </v>
          </cell>
          <cell r="D755" t="str">
            <v>Real Estate Under Development</v>
          </cell>
          <cell r="E755" t="str">
            <v xml:space="preserve">عقارات تحت الإنشاء  </v>
          </cell>
          <cell r="F755" t="str">
            <v>Real Estate Under Development</v>
          </cell>
          <cell r="G755" t="str">
            <v xml:space="preserve">عقارات تحت الإنشاء  </v>
          </cell>
          <cell r="H755" t="str">
            <v>Real Estate Under Development</v>
          </cell>
          <cell r="I755" t="str">
            <v xml:space="preserve">عقارات تحت الإنشاء  </v>
          </cell>
        </row>
        <row r="756">
          <cell r="A756">
            <v>110</v>
          </cell>
          <cell r="B756" t="str">
            <v>Developed Real Estate</v>
          </cell>
          <cell r="C756" t="str">
            <v>عقارات مطورة</v>
          </cell>
          <cell r="D756" t="str">
            <v>Developed Real Estate</v>
          </cell>
          <cell r="E756" t="str">
            <v>عقارات مطورة</v>
          </cell>
          <cell r="F756" t="str">
            <v>Developed Real Estate</v>
          </cell>
          <cell r="G756" t="str">
            <v>عقارات مطورة</v>
          </cell>
          <cell r="H756" t="str">
            <v>Developed Real Estate</v>
          </cell>
          <cell r="I756" t="str">
            <v>عقارات مطورة</v>
          </cell>
        </row>
        <row r="757">
          <cell r="A757">
            <v>111</v>
          </cell>
          <cell r="B757" t="str">
            <v>Number of Banks</v>
          </cell>
          <cell r="C757" t="str">
            <v>عدد البنوك</v>
          </cell>
          <cell r="D757" t="str">
            <v>Number of Banks</v>
          </cell>
          <cell r="E757" t="str">
            <v>عدد البنوك</v>
          </cell>
          <cell r="F757" t="str">
            <v>Number of Banks</v>
          </cell>
          <cell r="G757" t="str">
            <v>عدد البنوك</v>
          </cell>
          <cell r="H757" t="str">
            <v>Number of Banks</v>
          </cell>
          <cell r="I757" t="str">
            <v>عدد البنوك</v>
          </cell>
        </row>
        <row r="758">
          <cell r="A758">
            <v>112</v>
          </cell>
          <cell r="B758" t="str">
            <v>No rating available from any Rating Agency</v>
          </cell>
          <cell r="C758" t="str">
            <v>لا يوجد تصنيف من أية وكالة تصنيف</v>
          </cell>
          <cell r="D758" t="str">
            <v>No rating available from any Rating Agency</v>
          </cell>
          <cell r="E758" t="str">
            <v>لا يوجد تصنيف من أية وكالة تصنيف</v>
          </cell>
          <cell r="F758" t="str">
            <v>No rating available from any Rating Agency</v>
          </cell>
          <cell r="G758" t="str">
            <v>لا يوجد تصنيف من أية وكالة تصنيف</v>
          </cell>
          <cell r="H758" t="str">
            <v>No rating available from any Rating Agency</v>
          </cell>
          <cell r="I758" t="str">
            <v>لا يوجد تصنيف من أية وكالة تصنيف</v>
          </cell>
        </row>
        <row r="759">
          <cell r="A759">
            <v>113</v>
          </cell>
          <cell r="B759" t="str">
            <v>Insurance of Persons &amp; Fund Accumulation (Unit-linked)</v>
          </cell>
          <cell r="C759" t="str">
            <v>تأمين الأشخاص وعمليات تكوين الأموال (مرتبط بالوحدات)</v>
          </cell>
          <cell r="D759" t="str">
            <v>Takaful Insurance of Persons (Unit-linked)</v>
          </cell>
          <cell r="E759" t="str">
            <v>تأمين تكافلي للأشخاص (مرتبط بالوحدات)</v>
          </cell>
          <cell r="F759" t="str">
            <v>Insurance of Persons &amp; Fund Accumulation (Unit-linked)</v>
          </cell>
          <cell r="G759" t="str">
            <v>تأمين الأشخاص وعمليات تكوين الأموال (مرتبط بالوحدات)</v>
          </cell>
          <cell r="H759" t="str">
            <v>Takaful Insurance of Persons (Unit-linked)</v>
          </cell>
          <cell r="I759" t="str">
            <v>تأمين تكافلي للأشخاص (مرتبط بالوحدات)</v>
          </cell>
        </row>
        <row r="760">
          <cell r="A760">
            <v>114</v>
          </cell>
          <cell r="B760" t="str">
            <v>Insurance of Persons &amp; Fund Accumulation (Non Unit-linked)</v>
          </cell>
          <cell r="C760" t="str">
            <v>تأمين الأشخاص وعمليات تكوين الأموال (غير مرتبط بالوحدات)</v>
          </cell>
          <cell r="D760" t="str">
            <v>Takaful Insurance of Persons (Non Unit-linked)</v>
          </cell>
          <cell r="E760" t="str">
            <v>تأمين تكافلي للأشخاص (غير مرتبط بالوحدات)</v>
          </cell>
          <cell r="F760" t="str">
            <v>Insurance of Persons &amp; Fund Accumulation (Non Unit-linked)</v>
          </cell>
          <cell r="G760" t="str">
            <v>تأمين الأشخاص وعمليات تكوين الأموال (غير مرتبط بالوحدات)</v>
          </cell>
          <cell r="H760" t="str">
            <v>Takaful Insurance of Persons (Non Unit-linked)</v>
          </cell>
          <cell r="I760" t="str">
            <v>تأمين تكافلي للأشخاص (غير مرتبط بالوحدات)</v>
          </cell>
        </row>
        <row r="761">
          <cell r="A761">
            <v>115</v>
          </cell>
          <cell r="B761" t="str">
            <v>Other securities rated A or above</v>
          </cell>
          <cell r="C761" t="str">
            <v>سندات أخرى مصنفة A أو أعلى</v>
          </cell>
          <cell r="D761" t="str">
            <v>Other securities rated A or above</v>
          </cell>
          <cell r="E761" t="str">
            <v>سندات أخرى مصنفة A أو أعلى</v>
          </cell>
          <cell r="F761" t="str">
            <v>Other securities rated A or above</v>
          </cell>
          <cell r="G761" t="str">
            <v>سندات أخرى مصنفة A أو أعلى</v>
          </cell>
          <cell r="H761" t="str">
            <v>Other securities rated A or above</v>
          </cell>
          <cell r="I761" t="str">
            <v>سندات أخرى مصنفة A أو أعلى</v>
          </cell>
        </row>
        <row r="762">
          <cell r="A762">
            <v>116</v>
          </cell>
          <cell r="B762" t="str">
            <v>Insurance of Persons &amp; Fund Accumulation (Unit-linked without Guarantees)</v>
          </cell>
          <cell r="C762" t="str">
            <v>تأمين الأشخاص وعمليات تكوين الأموال (مرتبط بالوحدات دون ضمانات)</v>
          </cell>
          <cell r="D762" t="str">
            <v>Takaful Insurance of Persons (Unit-linked without Guarantees)</v>
          </cell>
          <cell r="E762" t="str">
            <v>تأمين تكافلي للأشخاص (مرتبط بالوحدات دون ضمانات)</v>
          </cell>
          <cell r="F762" t="str">
            <v>Insurance of Persons &amp; Fund Accumulation (Unit-linked without Guarantees)</v>
          </cell>
          <cell r="G762" t="str">
            <v>تأمين الأشخاص وعمليات تكوين الأموال (مرتبط بالوحدات دون ضمانات)</v>
          </cell>
          <cell r="H762" t="str">
            <v>Takaful Insurance of Persons (Unit-linked without Guarantees)</v>
          </cell>
          <cell r="I762" t="str">
            <v>تأمين تكافلي للأشخاص (مرتبط بالوحدات دون ضمانات)</v>
          </cell>
        </row>
        <row r="763">
          <cell r="A763">
            <v>117</v>
          </cell>
          <cell r="B763" t="str">
            <v>Insurance of Persons &amp; Fund Accumulation (Unit-linked with Guarantees)</v>
          </cell>
          <cell r="C763" t="str">
            <v>تأمين الأشخاص وعمليات تكوين الأموال (مرتبط بالوحدات مع ضمانات)</v>
          </cell>
          <cell r="D763" t="str">
            <v>Takaful Insurance of Persons (Unit-linked with Guarantees)</v>
          </cell>
          <cell r="E763" t="str">
            <v>تأمين تكافلي للأشخاص (مرتبط بالوحدات مع ضمانات)</v>
          </cell>
          <cell r="F763" t="str">
            <v>Insurance of Persons &amp; Fund Accumulation (Unit-linked with Guarantees)</v>
          </cell>
          <cell r="G763" t="str">
            <v>تأمين الأشخاص وعمليات تكوين الأموال (مرتبط بالوحدات مع ضمانات)</v>
          </cell>
          <cell r="H763" t="str">
            <v>Takaful Insurance of Persons (Unit-linked with Guarantees)</v>
          </cell>
          <cell r="I763" t="str">
            <v>تأمين تكافلي للأشخاص (مرتبط بالوحدات مع ضمانات)</v>
          </cell>
        </row>
        <row r="764">
          <cell r="A764">
            <v>118</v>
          </cell>
          <cell r="B764" t="str">
            <v>Insurance of Persons &amp; Fund Accumulation (Non Unit-linked without Guarantees)</v>
          </cell>
          <cell r="C764" t="str">
            <v>تأمين الأشخاص وعمليات تكوين الأموال (غير مرتبط بالوحدات دون ضمانات)</v>
          </cell>
          <cell r="D764" t="str">
            <v>Takaful Insurance of Persons (Non Unit-linked without Guarantees)</v>
          </cell>
          <cell r="E764" t="str">
            <v>تأمين تكافلي للأشخاص (غير مرتبط بالوحدات دون ضمانات)</v>
          </cell>
          <cell r="F764" t="str">
            <v>Insurance of Persons &amp; Fund Accumulation (Non Unit-linked without Guarantees)</v>
          </cell>
          <cell r="G764" t="str">
            <v>تأمين الأشخاص وعمليات تكوين الأموال (غير مرتبط بالوحدات دون ضمانات)</v>
          </cell>
          <cell r="H764" t="str">
            <v>Takaful Insurance of Persons (Non Unit-linked without Guarantees)</v>
          </cell>
          <cell r="I764" t="str">
            <v>تأمين تكافلي للأشخاص (غير مرتبط بالوحدات دون ضمانات)</v>
          </cell>
        </row>
        <row r="765">
          <cell r="A765">
            <v>119</v>
          </cell>
          <cell r="B765" t="str">
            <v>Insurance of Persons &amp; Fund Accumulation (Non Unit-linked with Guarantees)</v>
          </cell>
          <cell r="C765" t="str">
            <v>تأمين الأشخاص وعمليات تكوين الأموال (غير مرتبط بالوحدات مع ضمانات)</v>
          </cell>
          <cell r="D765" t="str">
            <v>Takaful Insurance of Persons (Non Unit-linked with Guarantees)</v>
          </cell>
          <cell r="E765" t="str">
            <v>تأمين تكافلي للأشخاص (غير مرتبط بالوحدات مع ضمانات)</v>
          </cell>
          <cell r="F765" t="str">
            <v>Insurance of Persons &amp; Fund Accumulation (Non Unit-linked with Guarantees)</v>
          </cell>
          <cell r="G765" t="str">
            <v>تأمين الأشخاص وعمليات تكوين الأموال (غير مرتبط بالوحدات مع ضمانات)</v>
          </cell>
          <cell r="H765" t="str">
            <v>Takaful Insurance of Persons (Non Unit-linked with Guarantees)</v>
          </cell>
          <cell r="I765" t="str">
            <v>تأمين تكافلي للأشخاص (غير مرتبط بالوحدات مع ضمانات)</v>
          </cell>
        </row>
        <row r="766">
          <cell r="A766">
            <v>120</v>
          </cell>
          <cell r="B766" t="str">
            <v>Expected Cash Flow during Period Ending:</v>
          </cell>
          <cell r="C766" t="str">
            <v>التدفق النقدي المتوقع خلال نهاية الربع السنوي:</v>
          </cell>
          <cell r="D766" t="str">
            <v>Expected Cash Flow during Period Ending:</v>
          </cell>
          <cell r="E766" t="str">
            <v>التدفق النقدي المتوقع خلال نهاية الربع السنوي:</v>
          </cell>
          <cell r="F766" t="str">
            <v>Expected Cash Flow during Period Ending:</v>
          </cell>
          <cell r="G766" t="str">
            <v>التدفق النقدي المتوقع خلال نهاية الربع السنوي:</v>
          </cell>
          <cell r="H766" t="str">
            <v>Expected Cash Flow during Period Ending:</v>
          </cell>
          <cell r="I766" t="str">
            <v>التدفق النقدي المتوقع خلال نهاية الربع السنوي:</v>
          </cell>
        </row>
        <row r="767">
          <cell r="A767">
            <v>121</v>
          </cell>
          <cell r="B767" t="str">
            <v>Income Earned During Quarter Ending:</v>
          </cell>
          <cell r="C767" t="str">
            <v>الدخل المكتسب خلال نهاية الربع السنوي:</v>
          </cell>
          <cell r="D767" t="str">
            <v>Income Earned During Quarter Ending:</v>
          </cell>
          <cell r="E767" t="str">
            <v>الدخل المكتسب خلال نهاية الربع السنوي:</v>
          </cell>
          <cell r="F767" t="str">
            <v>Income Earned During Quarter Ending:</v>
          </cell>
          <cell r="G767" t="str">
            <v>الدخل المكتسب خلال نهاية الربع السنوي:</v>
          </cell>
          <cell r="H767" t="str">
            <v>Income Earned During Quarter Ending:</v>
          </cell>
          <cell r="I767" t="str">
            <v>الدخل المكتسب خلال نهاية الربع السنوي:</v>
          </cell>
        </row>
        <row r="768">
          <cell r="A768">
            <v>122</v>
          </cell>
          <cell r="B768" t="str">
            <v>Income Received During Quarter from:</v>
          </cell>
          <cell r="C768" t="str">
            <v>الدخل المستلم خلال الربع السنوي من:</v>
          </cell>
          <cell r="D768" t="str">
            <v>Income Received During Quarter from:</v>
          </cell>
          <cell r="E768" t="str">
            <v>الدخل المستلم خلال الربع السنوي من:</v>
          </cell>
          <cell r="F768" t="str">
            <v>Income Received During Quarter from:</v>
          </cell>
          <cell r="G768" t="str">
            <v>الدخل المستلم خلال الربع السنوي من:</v>
          </cell>
          <cell r="H768" t="str">
            <v>Income Received During Quarter from:</v>
          </cell>
          <cell r="I768" t="str">
            <v>الدخل المستلم خلال الربع السنوي من:</v>
          </cell>
        </row>
        <row r="769">
          <cell r="A769">
            <v>123</v>
          </cell>
          <cell r="B769" t="str">
            <v>Due &amp; Accrued at:</v>
          </cell>
          <cell r="C769" t="str">
            <v xml:space="preserve">مستحق وواجب السداد في: </v>
          </cell>
          <cell r="D769" t="str">
            <v>Due &amp; Accrued at:</v>
          </cell>
          <cell r="E769" t="str">
            <v xml:space="preserve">مستحق وواجب السداد في: </v>
          </cell>
          <cell r="F769" t="str">
            <v>Due &amp; Accrued at:</v>
          </cell>
          <cell r="G769" t="str">
            <v xml:space="preserve">مستحق وواجب السداد في: </v>
          </cell>
          <cell r="H769" t="str">
            <v>Due &amp; Accrued at:</v>
          </cell>
          <cell r="I769" t="str">
            <v xml:space="preserve">مستحق وواجب السداد في: </v>
          </cell>
        </row>
        <row r="770">
          <cell r="A770">
            <v>124</v>
          </cell>
          <cell r="B770" t="str">
            <v>Reclassified Assets</v>
          </cell>
          <cell r="C770" t="str">
            <v>الموجودات المعاد تصنيفها</v>
          </cell>
          <cell r="D770" t="str">
            <v>Reclassified Assets</v>
          </cell>
          <cell r="E770" t="str">
            <v>الموجودات المعاد تصنيفها</v>
          </cell>
          <cell r="F770" t="str">
            <v>Reclassified Assets</v>
          </cell>
          <cell r="G770" t="str">
            <v>الموجودات المعاد تصنيفها</v>
          </cell>
          <cell r="H770" t="str">
            <v>Reclassified Assets</v>
          </cell>
          <cell r="I770" t="str">
            <v>الموجودات المعاد تصنيفها</v>
          </cell>
        </row>
        <row r="771">
          <cell r="A771">
            <v>125</v>
          </cell>
        </row>
        <row r="772">
          <cell r="A772">
            <v>126</v>
          </cell>
        </row>
        <row r="776">
          <cell r="A776">
            <v>1</v>
          </cell>
          <cell r="B776" t="str">
            <v>Claim Development Details</v>
          </cell>
          <cell r="C776" t="str">
            <v>تفاصيل تطور المطالبات</v>
          </cell>
          <cell r="D776" t="str">
            <v>Claim Development Details</v>
          </cell>
          <cell r="E776" t="str">
            <v>تفاصيل تطور المطالبات</v>
          </cell>
          <cell r="F776" t="str">
            <v>Claim Development Details</v>
          </cell>
          <cell r="G776" t="str">
            <v>تفاصيل تطور المطالبات</v>
          </cell>
          <cell r="H776" t="str">
            <v>Claim Development Details</v>
          </cell>
          <cell r="I776" t="str">
            <v>تفاصيل تطور المطالبات</v>
          </cell>
        </row>
        <row r="777">
          <cell r="A777">
            <v>2</v>
          </cell>
          <cell r="B777" t="str">
            <v>Acc. Qtr Ending</v>
          </cell>
          <cell r="C777" t="str">
            <v>الربع السنوي الذي وقع به الحادث المنتهي في</v>
          </cell>
          <cell r="D777" t="str">
            <v>Acc. Qtr Ending</v>
          </cell>
          <cell r="E777" t="str">
            <v>الربع السنوي الذي وقع به الحادث المنتهي في</v>
          </cell>
          <cell r="F777" t="str">
            <v>Acc. Qtr Ending</v>
          </cell>
          <cell r="G777" t="str">
            <v>الربع السنوي الذي وقع به الحادث المنتهي في</v>
          </cell>
          <cell r="H777" t="str">
            <v>Acc. Qtr Ending</v>
          </cell>
          <cell r="I777" t="str">
            <v>الربع السنوي الذي وقع به الحادث المنتهي في</v>
          </cell>
        </row>
        <row r="778">
          <cell r="A778">
            <v>3</v>
          </cell>
          <cell r="B778" t="str">
            <v>All Prior Quarters</v>
          </cell>
          <cell r="C778" t="str">
            <v>كافة الأرباع السنوية السابقة</v>
          </cell>
          <cell r="D778" t="str">
            <v>All Prior Quarters</v>
          </cell>
          <cell r="E778" t="str">
            <v>كافة الأرباع السنوية السابقة</v>
          </cell>
          <cell r="F778" t="str">
            <v>All Prior Quarters</v>
          </cell>
          <cell r="G778" t="str">
            <v>كافة الأرباع السنوية السابقة</v>
          </cell>
          <cell r="H778" t="str">
            <v>All Prior Quarters</v>
          </cell>
          <cell r="I778" t="str">
            <v>كافة الأرباع السنوية السابقة</v>
          </cell>
        </row>
        <row r="779">
          <cell r="A779">
            <v>4</v>
          </cell>
          <cell r="B779" t="str">
            <v>Cumulative Claim Payments (including ALAE Payments, net of Salvage &amp; Subrogation Recoveries) as of:</v>
          </cell>
          <cell r="C779" t="str">
            <v>المطالبات المدفوعة التراكمية (متضمنة مصاريف تسوية المطالبات الموزعة المدفوعة، صافي من مستردات القيمة المتبقية وحقوق الاحلال) كما في:</v>
          </cell>
          <cell r="D779" t="str">
            <v>Cumulative Claim Payments (including ALAE Payments, net of Salvage &amp; Subrogation Recoveries) as of:</v>
          </cell>
          <cell r="E779" t="str">
            <v>المطالبات المدفوعة التراكمية (متضمنة مصاريف تسوية المطالبات الموزعة المدفوعة، صافي من مستردات القيمة المتبقية وحقوق الاحلال) كما في:</v>
          </cell>
          <cell r="F779" t="str">
            <v>Cumulative Claim Payments (including ALAE Payments, net of Salvage &amp; Subrogation Recoveries) as of:</v>
          </cell>
          <cell r="G779" t="str">
            <v>المطالبات المدفوعة التراكمية (متضمنة مصاريف تسوية المطالبات الموزعة المدفوعة، صافي من مستردات القيمة المتبقية وحقوق الاحلال) كما في:</v>
          </cell>
          <cell r="H779" t="str">
            <v>Cumulative Claim Payments (including ALAE Payments, net of Salvage &amp; Subrogation Recoveries) as of:</v>
          </cell>
          <cell r="I779" t="str">
            <v>المطالبات المدفوعة التراكمية (متضمنة مصاريف تسوية المطالبات الموزعة المدفوعة، صافي من مستردات القيمة المتبقية وحقوق الاحلال) كما في:</v>
          </cell>
        </row>
        <row r="780">
          <cell r="A780">
            <v>5</v>
          </cell>
          <cell r="B780" t="str">
            <v>Outstanding Loss Reserves (including ALAE Case Reserves, net of Salvage &amp; Subrogation Case Reserves) as of:</v>
          </cell>
          <cell r="C780" t="str">
            <v>مخصص المطالبات تحت التسوية ( متضمن مخصص مصاريف تسوية المطالبات الموزعة تحت التسوية، صافي من مخصص المستردات للقيمة المتبقية وحقوق الاحلال تحت التسوية) كما في:</v>
          </cell>
          <cell r="D780" t="str">
            <v>Outstanding Loss Reserves (including ALAE Case Reserves, net of Salvage &amp; Subrogation Case Reserves) as of:</v>
          </cell>
          <cell r="E780" t="str">
            <v>مخصص المطالبات تحت التسوية ( متضمن مخصص مصاريف تسوية المطالبات الموزعة تحت التسوية، صافي من مخصص المستردات للقيمة المتبقية وحقوق الاحلال تحت التسوية) كما في:</v>
          </cell>
          <cell r="F780" t="str">
            <v>Outstanding Loss Reserves (including ALAE Case Reserves, net of Salvage &amp; Subrogation Case Reserves) as of:</v>
          </cell>
          <cell r="G780" t="str">
            <v>مخصص المطالبات تحت التسوية ( متضمن مخصص مصاريف تسوية المطالبات الموزعة تحت التسوية، صافي من مخصص المستردات للقيمة المتبقية وحقوق الاحلال تحت التسوية) كما في:</v>
          </cell>
          <cell r="H780" t="str">
            <v>Outstanding Loss Reserves (including ALAE Case Reserves, net of Salvage &amp; Subrogation Case Reserves) as of:</v>
          </cell>
          <cell r="I780" t="str">
            <v>مخصص المطالبات تحت التسوية ( متضمن مخصص مصاريف تسوية المطالبات الموزعة تحت التسوية، صافي من مخصص المستردات للقيمة المتبقية وحقوق الاحلال تحت التسوية) كما في:</v>
          </cell>
        </row>
        <row r="781">
          <cell r="A781">
            <v>6</v>
          </cell>
          <cell r="B781" t="str">
            <v>Incurred But Not Reported Reserves (including ALAE IBNR Reserves, net of Salvage &amp; Subrogation Recoverable) as of:</v>
          </cell>
          <cell r="C781" t="str">
            <v>مخصص المطالبات المتكبدة غير المبلغة (متضمن مخصص مصاريف تسوية المطالبات الموزعة المتكبدة غير المبلغة، صافي من مخصص المستردات للقيمة المتبقية وحقوق الاحلال المتكبدة غير المبلغة)</v>
          </cell>
          <cell r="D781" t="str">
            <v>Incurred But Not Reported Reserves (including ALAE IBNR Reserves, net of Salvage &amp; Subrogation Recoverable) as of:</v>
          </cell>
          <cell r="E781" t="str">
            <v>مخصص المطالبات المتكبدة غير المبلغة (متضمن مخصص مصاريف تسوية المطالبات الموزعة المتكبدة غير المبلغة، صافي من مخصص المستردات للقيمة المتبقية وحقوق الاحلال المتكبدة غير المبلغة)</v>
          </cell>
          <cell r="F781" t="str">
            <v>Incurred But Not Reported Reserves (including ALAE IBNR Reserves, net of Salvage &amp; Subrogation Recoverable) as of:</v>
          </cell>
          <cell r="G781" t="str">
            <v>مخصص المطالبات المتكبدة غير المبلغة (متضمن مخصص مصاريف تسوية المطالبات الموزعة المتكبدة غير المبلغة، صافي من مخصص المستردات للقيمة المتبقية وحقوق الاحلال المتكبدة غير المبلغة)</v>
          </cell>
          <cell r="H781" t="str">
            <v>Incurred But Not Reported Reserves (including ALAE IBNR Reserves, net of Salvage &amp; Subrogation Recoverable) as of:</v>
          </cell>
          <cell r="I781" t="str">
            <v>مخصص المطالبات المتكبدة غير المبلغة (متضمن مخصص مصاريف تسوية المطالبات الموزعة المتكبدة غير المبلغة، صافي من مخصص المستردات للقيمة المتبقية وحقوق الاحلال المتكبدة غير المبلغة)</v>
          </cell>
        </row>
        <row r="782">
          <cell r="A782">
            <v>7</v>
          </cell>
          <cell r="B782" t="str">
            <v>Estimated Ultimate Claims Incurred (including ALAE, net of Salvage &amp; Subrogation) as of:</v>
          </cell>
          <cell r="C782" t="str">
            <v>المطالبات المتكبدة النهائية المقدرة (متضمنة مصاريف تسوية المطالبات الموزعة المدفوعة، صافي من مستردات القيمة المتبقية وحقوق الاحلال) كما في:</v>
          </cell>
          <cell r="D782" t="str">
            <v>Estimated Ultimate Claims Incurred (including ALAE, net of Salvage &amp; Subrogation) as of:</v>
          </cell>
          <cell r="E782" t="str">
            <v>المطالبات المتكبدة النهائية المقدرة (متضمنة مصاريف تسوية المطالبات الموزعة المدفوعة، صافي من مستردات القيمة المتبقية وحقوق الاحلال) كما في:</v>
          </cell>
          <cell r="F782" t="str">
            <v>Estimated Ultimate Claims Incurred (including ALAE, net of Salvage &amp; Subrogation) as of:</v>
          </cell>
          <cell r="G782" t="str">
            <v>المطالبات المتكبدة النهائية المقدرة (متضمنة مصاريف تسوية المطالبات الموزعة المدفوعة، صافي من مستردات القيمة المتبقية وحقوق الاحلال) كما في:</v>
          </cell>
          <cell r="H782" t="str">
            <v>Estimated Ultimate Claims Incurred (including ALAE, net of Salvage &amp; Subrogation) as of:</v>
          </cell>
          <cell r="I782" t="str">
            <v>المطالبات المتكبدة النهائية المقدرة (متضمنة مصاريف تسوية المطالبات الموزعة المدفوعة، صافي من مستردات القيمة المتبقية وحقوق الاحلال) كما في:</v>
          </cell>
        </row>
        <row r="783">
          <cell r="A783">
            <v>8</v>
          </cell>
          <cell r="B783" t="str">
            <v>Paid During</v>
          </cell>
          <cell r="C783" t="str">
            <v xml:space="preserve">مدفوع خلال </v>
          </cell>
          <cell r="D783" t="str">
            <v>Paid During</v>
          </cell>
          <cell r="E783" t="str">
            <v xml:space="preserve">مدفوع خلال </v>
          </cell>
          <cell r="F783" t="str">
            <v>Paid During</v>
          </cell>
          <cell r="G783" t="str">
            <v xml:space="preserve">مدفوع خلال </v>
          </cell>
          <cell r="H783" t="str">
            <v>Paid During</v>
          </cell>
          <cell r="I783" t="str">
            <v xml:space="preserve">مدفوع خلال </v>
          </cell>
        </row>
        <row r="784">
          <cell r="A784">
            <v>9</v>
          </cell>
          <cell r="B784" t="str">
            <v>Change in</v>
          </cell>
          <cell r="C784" t="str">
            <v xml:space="preserve">التغير في </v>
          </cell>
          <cell r="D784" t="str">
            <v>Change in</v>
          </cell>
          <cell r="E784" t="str">
            <v xml:space="preserve">التغير في </v>
          </cell>
          <cell r="F784" t="str">
            <v>Change in</v>
          </cell>
          <cell r="G784" t="str">
            <v xml:space="preserve">التغير في </v>
          </cell>
          <cell r="H784" t="str">
            <v>Change in</v>
          </cell>
          <cell r="I784" t="str">
            <v xml:space="preserve">التغير في </v>
          </cell>
        </row>
        <row r="785">
          <cell r="A785">
            <v>10</v>
          </cell>
          <cell r="B785" t="str">
            <v>Change in Estimates Over:</v>
          </cell>
          <cell r="C785" t="str">
            <v>التغير في التقديرات على مدى:</v>
          </cell>
          <cell r="D785" t="str">
            <v>Change in Estimates Over:</v>
          </cell>
          <cell r="E785" t="str">
            <v>التغير في التقديرات على مدى:</v>
          </cell>
          <cell r="F785" t="str">
            <v>Change in Estimates Over:</v>
          </cell>
          <cell r="G785" t="str">
            <v>التغير في التقديرات على مدى:</v>
          </cell>
          <cell r="H785" t="str">
            <v>Change in Estimates Over:</v>
          </cell>
          <cell r="I785" t="str">
            <v>التغير في التقديرات على مدى:</v>
          </cell>
        </row>
        <row r="786">
          <cell r="A786">
            <v>11</v>
          </cell>
          <cell r="B786" t="str">
            <v>2 Qtrs</v>
          </cell>
          <cell r="C786" t="str">
            <v>ربعان سنويان</v>
          </cell>
          <cell r="D786" t="str">
            <v>2 Qtrs</v>
          </cell>
          <cell r="E786" t="str">
            <v>ربعان سنويان</v>
          </cell>
          <cell r="F786" t="str">
            <v>2 Qtrs</v>
          </cell>
          <cell r="G786" t="str">
            <v>ربعان سنويان</v>
          </cell>
          <cell r="H786" t="str">
            <v>2 Qtrs</v>
          </cell>
          <cell r="I786" t="str">
            <v>ربعان سنويان</v>
          </cell>
        </row>
        <row r="787">
          <cell r="A787">
            <v>12</v>
          </cell>
          <cell r="B787" t="str">
            <v>3 Qtrs</v>
          </cell>
          <cell r="C787" t="str">
            <v>3 أرباع سنوية</v>
          </cell>
          <cell r="D787" t="str">
            <v>3 Qtrs</v>
          </cell>
          <cell r="E787" t="str">
            <v>3 أرباع سنوية</v>
          </cell>
          <cell r="F787" t="str">
            <v>3 Qtrs</v>
          </cell>
          <cell r="G787" t="str">
            <v>3 أرباع سنوية</v>
          </cell>
          <cell r="H787" t="str">
            <v>3 Qtrs</v>
          </cell>
          <cell r="I787" t="str">
            <v>3 أرباع سنوية</v>
          </cell>
        </row>
        <row r="788">
          <cell r="A788">
            <v>13</v>
          </cell>
          <cell r="B788" t="str">
            <v>4 Qtrs</v>
          </cell>
          <cell r="C788" t="str">
            <v>4 أرباع سنوية</v>
          </cell>
          <cell r="D788" t="str">
            <v>4 Qtrs</v>
          </cell>
          <cell r="E788" t="str">
            <v>4 أرباع سنوية</v>
          </cell>
          <cell r="F788" t="str">
            <v>4 Qtrs</v>
          </cell>
          <cell r="G788" t="str">
            <v>4 أرباع سنوية</v>
          </cell>
          <cell r="H788" t="str">
            <v>4 Qtrs</v>
          </cell>
          <cell r="I788" t="str">
            <v>4 أرباع سنوية</v>
          </cell>
        </row>
        <row r="789">
          <cell r="A789">
            <v>14</v>
          </cell>
          <cell r="B789" t="str">
            <v>5 Qtrs</v>
          </cell>
          <cell r="C789" t="str">
            <v xml:space="preserve">5 أرباع سنوية </v>
          </cell>
          <cell r="D789" t="str">
            <v>5 Qtrs</v>
          </cell>
          <cell r="E789" t="str">
            <v xml:space="preserve">5 أرباع سنوية </v>
          </cell>
          <cell r="F789" t="str">
            <v>5 Qtrs</v>
          </cell>
          <cell r="G789" t="str">
            <v xml:space="preserve">5 أرباع سنوية </v>
          </cell>
          <cell r="H789" t="str">
            <v>5 Qtrs</v>
          </cell>
          <cell r="I789" t="str">
            <v xml:space="preserve">5 أرباع سنوية </v>
          </cell>
        </row>
        <row r="790">
          <cell r="A790">
            <v>15</v>
          </cell>
          <cell r="B790" t="str">
            <v>6 Qtrs</v>
          </cell>
          <cell r="C790" t="str">
            <v>6 أرباع سنوية</v>
          </cell>
          <cell r="D790" t="str">
            <v>6 Qtrs</v>
          </cell>
          <cell r="E790" t="str">
            <v>6 أرباع سنوية</v>
          </cell>
          <cell r="F790" t="str">
            <v>6 Qtrs</v>
          </cell>
          <cell r="G790" t="str">
            <v>6 أرباع سنوية</v>
          </cell>
          <cell r="H790" t="str">
            <v>6 Qtrs</v>
          </cell>
          <cell r="I790" t="str">
            <v>6 أرباع سنوية</v>
          </cell>
        </row>
        <row r="791">
          <cell r="A791">
            <v>16</v>
          </cell>
          <cell r="B791" t="str">
            <v>7 Qtrs</v>
          </cell>
          <cell r="C791" t="str">
            <v>7 أرباع سنوية</v>
          </cell>
          <cell r="D791" t="str">
            <v>7 Qtrs</v>
          </cell>
          <cell r="E791" t="str">
            <v>7 أرباع سنوية</v>
          </cell>
          <cell r="F791" t="str">
            <v>7 Qtrs</v>
          </cell>
          <cell r="G791" t="str">
            <v>7 أرباع سنوية</v>
          </cell>
          <cell r="H791" t="str">
            <v>7 Qtrs</v>
          </cell>
          <cell r="I791" t="str">
            <v>7 أرباع سنوية</v>
          </cell>
        </row>
        <row r="792">
          <cell r="A792">
            <v>17</v>
          </cell>
          <cell r="B792" t="str">
            <v>8 Qtrs</v>
          </cell>
          <cell r="C792" t="str">
            <v>8 أرباع سنوية</v>
          </cell>
          <cell r="D792" t="str">
            <v>8 Qtrs</v>
          </cell>
          <cell r="E792" t="str">
            <v>8 أرباع سنوية</v>
          </cell>
          <cell r="F792" t="str">
            <v>8 Qtrs</v>
          </cell>
          <cell r="G792" t="str">
            <v>8 أرباع سنوية</v>
          </cell>
          <cell r="H792" t="str">
            <v>8 Qtrs</v>
          </cell>
          <cell r="I792" t="str">
            <v>8 أرباع سنوية</v>
          </cell>
        </row>
        <row r="793">
          <cell r="A793">
            <v>18</v>
          </cell>
        </row>
        <row r="794">
          <cell r="A794">
            <v>19</v>
          </cell>
        </row>
        <row r="798">
          <cell r="A798">
            <v>1</v>
          </cell>
          <cell r="B798" t="str">
            <v>Premium Development Details</v>
          </cell>
          <cell r="C798" t="str">
            <v xml:space="preserve">تفاصيل تطور قسط التأمين </v>
          </cell>
          <cell r="D798" t="str">
            <v>Contribution Development Details</v>
          </cell>
          <cell r="E798" t="str">
            <v xml:space="preserve">تفاصيل تطور اشتراك التكافل </v>
          </cell>
          <cell r="F798" t="str">
            <v>Premium Development Details</v>
          </cell>
          <cell r="G798" t="str">
            <v xml:space="preserve">تفاصيل تطور قسط التأمين </v>
          </cell>
          <cell r="H798" t="str">
            <v>Contribution Development Details</v>
          </cell>
          <cell r="I798" t="str">
            <v xml:space="preserve">تفاصيل تطور اشتراك التكافل </v>
          </cell>
        </row>
        <row r="799">
          <cell r="A799">
            <v>2</v>
          </cell>
          <cell r="B799" t="str">
            <v>Policies Incepting during Qtr Ending</v>
          </cell>
          <cell r="C799" t="str">
            <v>وثائق التأمين التي تبدأ خلال الربع السنوي المنتهي ب</v>
          </cell>
          <cell r="D799" t="str">
            <v>Policies Incepting during Qtr Ending</v>
          </cell>
          <cell r="E799" t="str">
            <v>وثائق التأمين التي تبدأ خلال الربع السنوي المنتهي ب</v>
          </cell>
          <cell r="F799" t="str">
            <v>Policies Incepting during Qtr Ending</v>
          </cell>
          <cell r="G799" t="str">
            <v>وثائق التأمين التي تبدأ خلال الربع السنوي المنتهي ب</v>
          </cell>
          <cell r="H799" t="str">
            <v>Policies Incepting during Qtr Ending</v>
          </cell>
          <cell r="I799" t="str">
            <v>وثائق التأمين التي تبدأ خلال الربع السنوي المنتهي ب</v>
          </cell>
        </row>
        <row r="800">
          <cell r="A800">
            <v>3</v>
          </cell>
          <cell r="B800" t="str">
            <v>All Prior Quarters</v>
          </cell>
          <cell r="C800" t="str">
            <v>كافة الأرباع السنوية السابقة</v>
          </cell>
          <cell r="D800" t="str">
            <v>All Prior Quarters</v>
          </cell>
          <cell r="E800" t="str">
            <v>كافة الأرباع السنوية السابقة</v>
          </cell>
          <cell r="F800" t="str">
            <v>All Prior Quarters</v>
          </cell>
          <cell r="G800" t="str">
            <v>كافة الأرباع السنوية السابقة</v>
          </cell>
          <cell r="H800" t="str">
            <v>All Prior Quarters</v>
          </cell>
          <cell r="I800" t="str">
            <v>كافة الأرباع السنوية السابقة</v>
          </cell>
        </row>
        <row r="801">
          <cell r="A801">
            <v>4</v>
          </cell>
          <cell r="B801" t="str">
            <v>Chg During</v>
          </cell>
          <cell r="C801" t="str">
            <v>التغير خلال</v>
          </cell>
          <cell r="D801" t="str">
            <v>Chg During</v>
          </cell>
          <cell r="E801" t="str">
            <v>التغير خلال</v>
          </cell>
          <cell r="F801" t="str">
            <v>Chg During</v>
          </cell>
          <cell r="G801" t="str">
            <v>التغير خلال</v>
          </cell>
          <cell r="H801" t="str">
            <v>Chg During</v>
          </cell>
          <cell r="I801" t="str">
            <v>التغير خلال</v>
          </cell>
        </row>
        <row r="802">
          <cell r="A802">
            <v>5</v>
          </cell>
          <cell r="B802" t="str">
            <v>Unearned Premium Reserve</v>
          </cell>
          <cell r="C802" t="str">
            <v>مخصص الأقساط غير المكتسبة</v>
          </cell>
          <cell r="D802" t="str">
            <v>Unearned Contribution Reserve</v>
          </cell>
          <cell r="E802" t="str">
            <v>مخصص الاشتراكات غير المكتسبة</v>
          </cell>
          <cell r="F802" t="str">
            <v>Unearned Premium Reserve</v>
          </cell>
          <cell r="G802" t="str">
            <v>مخصص الأقساط غير المكتسبة</v>
          </cell>
          <cell r="H802" t="str">
            <v>Unearned Contribution Reserve</v>
          </cell>
          <cell r="I802" t="str">
            <v>مخصص الاشتراكات غير المكتسبة</v>
          </cell>
        </row>
        <row r="803">
          <cell r="A803">
            <v>6</v>
          </cell>
          <cell r="B803" t="str">
            <v>In Period</v>
          </cell>
          <cell r="C803" t="str">
            <v>في الفترة المالية</v>
          </cell>
          <cell r="D803" t="str">
            <v>In Period</v>
          </cell>
          <cell r="E803" t="str">
            <v>في الفترة المالية</v>
          </cell>
          <cell r="F803" t="str">
            <v>In Period</v>
          </cell>
          <cell r="G803" t="str">
            <v>في الفترة المالية</v>
          </cell>
          <cell r="H803" t="str">
            <v>In Period</v>
          </cell>
          <cell r="I803" t="str">
            <v>في الفترة المالية</v>
          </cell>
        </row>
        <row r="804">
          <cell r="A804">
            <v>7</v>
          </cell>
          <cell r="B804" t="str">
            <v>Cumulative</v>
          </cell>
          <cell r="C804" t="str">
            <v>تراكمي</v>
          </cell>
          <cell r="D804" t="str">
            <v>Cumulative</v>
          </cell>
          <cell r="E804" t="str">
            <v>تراكمي</v>
          </cell>
          <cell r="F804" t="str">
            <v>Cumulative</v>
          </cell>
          <cell r="G804" t="str">
            <v>تراكمي</v>
          </cell>
          <cell r="H804" t="str">
            <v>Cumulative</v>
          </cell>
          <cell r="I804" t="str">
            <v>تراكمي</v>
          </cell>
        </row>
        <row r="805">
          <cell r="A805">
            <v>8</v>
          </cell>
          <cell r="B805" t="str">
            <v>Calendar Period Total</v>
          </cell>
          <cell r="C805" t="str">
            <v>إجمالي الفترة المالية</v>
          </cell>
          <cell r="D805" t="str">
            <v>Calendar Period Total</v>
          </cell>
          <cell r="E805" t="str">
            <v>إجمالي الفترة المالية</v>
          </cell>
          <cell r="F805" t="str">
            <v>Calendar Period Total</v>
          </cell>
          <cell r="G805" t="str">
            <v>إجمالي الفترة المالية</v>
          </cell>
          <cell r="H805" t="str">
            <v>Calendar Period Total</v>
          </cell>
          <cell r="I805" t="str">
            <v>إجمالي الفترة المالية</v>
          </cell>
        </row>
        <row r="806">
          <cell r="A806">
            <v>9</v>
          </cell>
          <cell r="B806" t="str">
            <v>Earned Premium as of Quarter Ending:</v>
          </cell>
          <cell r="C806" t="str">
            <v>أقساط التأمين المكتسبة كما في نهاية الربع السنوي:</v>
          </cell>
          <cell r="D806" t="str">
            <v>Earned Contribution as of Quarter Ending:</v>
          </cell>
          <cell r="E806" t="str">
            <v>أقساط التأمين المكتسبة كما في نهاية الربع السنوي:</v>
          </cell>
          <cell r="F806" t="str">
            <v>Earned Premium as of Quarter Ending:</v>
          </cell>
          <cell r="G806" t="str">
            <v>أقساط التأمين المكتسبة كما في نهاية الربع السنوي:</v>
          </cell>
          <cell r="H806" t="str">
            <v>Earned Contribution as of Quarter Ending:</v>
          </cell>
          <cell r="I806" t="str">
            <v>أقساط التأمين المكتسبة كما في نهاية الربع السنوي:</v>
          </cell>
        </row>
        <row r="807">
          <cell r="A807">
            <v>10</v>
          </cell>
          <cell r="B807" t="str">
            <v>Unearned Premium Reserve as of Quarter Ending:</v>
          </cell>
          <cell r="C807" t="str">
            <v>مخصص أقساط التأمين غير المكتسبة كما في نهاية الربع السنوي:</v>
          </cell>
          <cell r="D807" t="str">
            <v>Unearned Contribution Reserve as of Quarter Ending:</v>
          </cell>
          <cell r="E807" t="str">
            <v>مخصص أقساط التأمين غير المكتسبة كما في نهاية الربع السنوي:</v>
          </cell>
          <cell r="F807" t="str">
            <v>Unearned Premium Reserve as of Quarter Ending:</v>
          </cell>
          <cell r="G807" t="str">
            <v>مخصص أقساط التأمين غير المكتسبة كما في نهاية الربع السنوي:</v>
          </cell>
          <cell r="H807" t="str">
            <v>Unearned Contribution Reserve as of Quarter Ending:</v>
          </cell>
          <cell r="I807" t="str">
            <v>مخصص أقساط التأمين غير المكتسبة كما في نهاية الربع السنوي:</v>
          </cell>
        </row>
        <row r="808">
          <cell r="A808">
            <v>11</v>
          </cell>
          <cell r="B808" t="str">
            <v>Written Premium as of Quarter Ending:</v>
          </cell>
          <cell r="C808" t="str">
            <v>أقساط التأمين المكتتبة كما في نهاية الربع السنوي:</v>
          </cell>
          <cell r="D808" t="str">
            <v>Written Contribution as of Quarter Ending:</v>
          </cell>
          <cell r="E808" t="str">
            <v>اشتراكات التأمين التكافلي المكتتبة كما في نهاية الربع السنوي:</v>
          </cell>
          <cell r="F808" t="str">
            <v>Written Premium as of Quarter Ending:</v>
          </cell>
          <cell r="G808" t="str">
            <v>أقساط التأمين المكتتبة كما في نهاية الربع السنوي:</v>
          </cell>
          <cell r="H808" t="str">
            <v>Written Contribution as of Quarter Ending:</v>
          </cell>
          <cell r="I808" t="str">
            <v>اشتراكات التأمين التكافلي المكتتبة كما في نهاية الربع السنوي:</v>
          </cell>
        </row>
        <row r="809">
          <cell r="A809">
            <v>12</v>
          </cell>
          <cell r="B809" t="str">
            <v>Written Premium during Quarter Ending:</v>
          </cell>
          <cell r="C809" t="str">
            <v>أقساط التأمين المكتتبة خلال ربع السنة المنتهي ب:</v>
          </cell>
          <cell r="D809" t="str">
            <v>Written Contribution during Quarter Ending:</v>
          </cell>
          <cell r="E809" t="str">
            <v>اشتراكات التأمين التكافلي المكتتبة خلال ربع السنة المنتهي ب:</v>
          </cell>
          <cell r="F809" t="str">
            <v>Written Premium during Quarter Ending:</v>
          </cell>
          <cell r="G809" t="str">
            <v>أقساط التأمين المكتتبة خلال ربع السنة المنتهي ب:</v>
          </cell>
          <cell r="H809" t="str">
            <v>Written Contribution during Quarter Ending:</v>
          </cell>
          <cell r="I809" t="str">
            <v>اشتراكات التأمين التكافلي المكتتبة خلال ربع السنة المنتهي ب:</v>
          </cell>
        </row>
        <row r="810">
          <cell r="A810">
            <v>13</v>
          </cell>
          <cell r="B810" t="str">
            <v>Earned Premium during Quarter Ending:</v>
          </cell>
          <cell r="C810" t="str">
            <v>أقساط التأمين المكتسبة خلال ربع السنة المنتهي ب:</v>
          </cell>
          <cell r="D810" t="str">
            <v>Earned Contribution during Quarter Ending:</v>
          </cell>
          <cell r="E810" t="str">
            <v>اشتراكات التأمين التكافلي المكتسبة خلال ربع السنة المنتهي ب:</v>
          </cell>
          <cell r="F810" t="str">
            <v>Earned Premium during Quarter Ending:</v>
          </cell>
          <cell r="G810" t="str">
            <v>أقساط التأمين المكتسبة خلال ربع السنة المنتهي ب:</v>
          </cell>
          <cell r="H810" t="str">
            <v>Earned Contribution during Quarter Ending:</v>
          </cell>
          <cell r="I810" t="str">
            <v>اشتراكات التأمين التكافلي المكتسبة خلال ربع السنة المنتهي ب:</v>
          </cell>
        </row>
        <row r="811">
          <cell r="A811">
            <v>14</v>
          </cell>
          <cell r="B811" t="str">
            <v>During Quarter Ending</v>
          </cell>
          <cell r="C811" t="str">
            <v>خلال نهاية الربع السنوي</v>
          </cell>
          <cell r="D811" t="str">
            <v>During Quarter Ending</v>
          </cell>
          <cell r="E811" t="str">
            <v>خلال نهاية الربع السنوي</v>
          </cell>
          <cell r="F811" t="str">
            <v>During Quarter Ending</v>
          </cell>
          <cell r="G811" t="str">
            <v>خلال نهاية الربع السنوي</v>
          </cell>
          <cell r="H811" t="str">
            <v>During Quarter Ending</v>
          </cell>
          <cell r="I811" t="str">
            <v>خلال نهاية الربع السنوي</v>
          </cell>
        </row>
        <row r="812">
          <cell r="A812">
            <v>15</v>
          </cell>
          <cell r="B812" t="str">
            <v>New Business</v>
          </cell>
          <cell r="C812" t="str">
            <v>أعمال جديدة</v>
          </cell>
          <cell r="D812" t="str">
            <v>New Business</v>
          </cell>
          <cell r="E812" t="str">
            <v>أعمال جديدة</v>
          </cell>
          <cell r="F812" t="str">
            <v>New Business</v>
          </cell>
          <cell r="G812" t="str">
            <v>أعمال جديدة</v>
          </cell>
          <cell r="H812" t="str">
            <v>New Business</v>
          </cell>
          <cell r="I812" t="str">
            <v>أعمال جديدة</v>
          </cell>
        </row>
        <row r="813">
          <cell r="A813">
            <v>16</v>
          </cell>
          <cell r="B813" t="str">
            <v>Renewals</v>
          </cell>
          <cell r="C813" t="str">
            <v>التجديدات</v>
          </cell>
          <cell r="D813" t="str">
            <v>Renewals</v>
          </cell>
          <cell r="E813" t="str">
            <v>التجديدات</v>
          </cell>
          <cell r="F813" t="str">
            <v>Renewals</v>
          </cell>
          <cell r="G813" t="str">
            <v>التجديدات</v>
          </cell>
          <cell r="H813" t="str">
            <v>Renewals</v>
          </cell>
          <cell r="I813" t="str">
            <v>التجديدات</v>
          </cell>
        </row>
        <row r="814">
          <cell r="A814">
            <v>17</v>
          </cell>
          <cell r="B814" t="str">
            <v>Renewal Ratio</v>
          </cell>
          <cell r="C814" t="str">
            <v>نسبة التجديدات</v>
          </cell>
          <cell r="D814" t="str">
            <v>Renewal Ratio</v>
          </cell>
          <cell r="E814" t="str">
            <v>نسبة التجديدات</v>
          </cell>
          <cell r="F814" t="str">
            <v>Renewal Ratio</v>
          </cell>
          <cell r="G814" t="str">
            <v>نسبة التجديدات</v>
          </cell>
          <cell r="H814" t="str">
            <v>Renewal Ratio</v>
          </cell>
          <cell r="I814" t="str">
            <v>نسبة التجديدات</v>
          </cell>
        </row>
        <row r="815">
          <cell r="A815">
            <v>18</v>
          </cell>
          <cell r="B815" t="str">
            <v>Number of Policies Written (New &amp; Renewal)</v>
          </cell>
          <cell r="C815" t="str">
            <v>عدد وثائق التأمين المكتتبة (الجديدة والمجددة)</v>
          </cell>
          <cell r="D815" t="str">
            <v>Number of Policies Written (New &amp; Renewal)</v>
          </cell>
          <cell r="E815" t="str">
            <v>عدد وثائق التكافل المكتتبة (الجديدة والمجددة)</v>
          </cell>
          <cell r="F815" t="str">
            <v>Number of Policies Written (New &amp; Renewal)</v>
          </cell>
          <cell r="G815" t="str">
            <v>عدد وثائق التأمين المكتتبة (الجديدة والمجددة)</v>
          </cell>
          <cell r="H815" t="str">
            <v>Number of Policies Written (New &amp; Renewal)</v>
          </cell>
          <cell r="I815" t="str">
            <v>عدد وثائق التكافل المكتتبة (الجديدة والمجددة)</v>
          </cell>
        </row>
        <row r="816">
          <cell r="A816">
            <v>19</v>
          </cell>
          <cell r="B816" t="str">
            <v>Earned Exposures (New &amp; Renewal)</v>
          </cell>
          <cell r="C816" t="str">
            <v>الأعمال المعرضة للمخاطر المكتسبة (الجديدة والمجددة)</v>
          </cell>
          <cell r="D816" t="str">
            <v>Earned Exposures (New &amp; Renewal)</v>
          </cell>
          <cell r="E816" t="str">
            <v>الأعمال المعرضة للمخاطر المكتسبة (الجديدة والمجددة)</v>
          </cell>
          <cell r="F816" t="str">
            <v>Earned Exposures (New &amp; Renewal)</v>
          </cell>
          <cell r="G816" t="str">
            <v>الأعمال المعرضة للمخاطر المكتسبة (الجديدة والمجددة)</v>
          </cell>
          <cell r="H816" t="str">
            <v>Earned Exposures (New &amp; Renewal)</v>
          </cell>
          <cell r="I816" t="str">
            <v>الأعمال المعرضة للمخاطر المكتسبة (الجديدة والمجددة)</v>
          </cell>
        </row>
        <row r="817">
          <cell r="A817">
            <v>20</v>
          </cell>
          <cell r="B817" t="str">
            <v>Average Written Premium per Policy</v>
          </cell>
          <cell r="C817" t="str">
            <v>متوسط القسط المكتتب لكل وثيقة</v>
          </cell>
          <cell r="D817" t="str">
            <v>Average Written Contribution per Policy</v>
          </cell>
          <cell r="E817" t="str">
            <v>متوسط الاشتراك المكتتب لكل وثيقة</v>
          </cell>
          <cell r="F817" t="str">
            <v>Average Written Premium per Policy</v>
          </cell>
          <cell r="G817" t="str">
            <v>متوسط القسط المكتتب لكل وثيقة</v>
          </cell>
          <cell r="H817" t="str">
            <v>Average Written Contribution per Policy</v>
          </cell>
          <cell r="I817" t="str">
            <v>متوسط الاشتراك المكتتب للوثيقة</v>
          </cell>
        </row>
        <row r="818">
          <cell r="A818">
            <v>21</v>
          </cell>
          <cell r="B818" t="str">
            <v>Average Earned Premium per Exposure</v>
          </cell>
          <cell r="C818" t="str">
            <v>متوسط القسط المكتسب لكل تعرض للمخاطر</v>
          </cell>
          <cell r="D818" t="str">
            <v>Average Earned Contribution per Exposure</v>
          </cell>
          <cell r="E818" t="str">
            <v>متوسط الاشتراك المكتسب لكل تعرض للمخاطر</v>
          </cell>
          <cell r="F818" t="str">
            <v>Average Earned Premium per Exposure</v>
          </cell>
          <cell r="G818" t="str">
            <v>متوسط القسط المكتسب لكل تعرض للمخاطر</v>
          </cell>
          <cell r="H818" t="str">
            <v>Average Earned Contribution per Exposure</v>
          </cell>
          <cell r="I818" t="str">
            <v>متوسط الاشتراك المكتسب لكل تعرض للمخاطر</v>
          </cell>
        </row>
        <row r="819">
          <cell r="A819">
            <v>22</v>
          </cell>
          <cell r="B819" t="str">
            <v>Calendar Period Back-Test</v>
          </cell>
          <cell r="C819" t="str">
            <v>الاختبار الرجعي للفترة المالية</v>
          </cell>
          <cell r="D819" t="str">
            <v>Calendar Period Back-Test</v>
          </cell>
          <cell r="E819" t="str">
            <v>الاختبار الرجعي للفترة المالية</v>
          </cell>
          <cell r="F819" t="str">
            <v>Calendar Period Back-Test</v>
          </cell>
          <cell r="G819" t="str">
            <v>الاختبار الرجعي للفترة المالية</v>
          </cell>
          <cell r="H819" t="str">
            <v>Calendar Period Back-Test</v>
          </cell>
          <cell r="I819" t="str">
            <v>الاختبار الرجعي للفترة المالية</v>
          </cell>
        </row>
        <row r="820">
          <cell r="A820">
            <v>23</v>
          </cell>
          <cell r="B820" t="str">
            <v>Retention Ratio</v>
          </cell>
          <cell r="C820" t="str">
            <v>نسبة الاحتفاظ</v>
          </cell>
          <cell r="D820" t="str">
            <v>Retention Ratio</v>
          </cell>
          <cell r="E820" t="str">
            <v>نسبة الاحتفاظ</v>
          </cell>
          <cell r="F820" t="str">
            <v>Retention Ratio</v>
          </cell>
          <cell r="G820" t="str">
            <v>نسبة الاحتفاظ</v>
          </cell>
          <cell r="H820" t="str">
            <v>Retention Ratio</v>
          </cell>
          <cell r="I820" t="str">
            <v>نسبة الاحتفاظ</v>
          </cell>
        </row>
        <row r="821">
          <cell r="A821">
            <v>24</v>
          </cell>
          <cell r="B821" t="str">
            <v>Written Premium during Year</v>
          </cell>
          <cell r="C821" t="str">
            <v>الأقساط المكتتبة خلال السنة</v>
          </cell>
          <cell r="D821" t="str">
            <v>Written Contribution during Year</v>
          </cell>
          <cell r="E821" t="str">
            <v>الاشتراكات المكتتبة خلال السنة</v>
          </cell>
          <cell r="F821" t="str">
            <v>Written Premium during Year</v>
          </cell>
          <cell r="G821" t="str">
            <v>الأقساط المكتتبة خلال السنة</v>
          </cell>
          <cell r="H821" t="str">
            <v>Written Contribution during Year</v>
          </cell>
          <cell r="I821" t="str">
            <v>الاشتراكات المكتتبة خلال السنة</v>
          </cell>
        </row>
        <row r="822">
          <cell r="A822">
            <v>25</v>
          </cell>
          <cell r="B822" t="str">
            <v>Number of Policies Written during Year</v>
          </cell>
          <cell r="C822" t="str">
            <v>عدد الوثائق المكتتبة خلال السنة</v>
          </cell>
          <cell r="D822" t="str">
            <v>Number of Policies Written during Year</v>
          </cell>
          <cell r="E822" t="str">
            <v>عدد الوثائق المكتتبة خلال السنة</v>
          </cell>
          <cell r="F822" t="str">
            <v>Number of Policies Written during Year</v>
          </cell>
          <cell r="G822" t="str">
            <v>عدد الوثائق المكتتبة خلال السنة</v>
          </cell>
          <cell r="H822" t="str">
            <v>Number of Policies Written during Year</v>
          </cell>
          <cell r="I822" t="str">
            <v>عدد الوثائق المكتتبة خلال السنة</v>
          </cell>
        </row>
        <row r="823">
          <cell r="A823">
            <v>26</v>
          </cell>
          <cell r="B823" t="str">
            <v>Earned Exposures during Year</v>
          </cell>
          <cell r="C823" t="str">
            <v xml:space="preserve">التعرض للمخاطر المكتسب خلال السنة </v>
          </cell>
          <cell r="D823" t="str">
            <v>Earned Exposures during Year</v>
          </cell>
          <cell r="E823" t="str">
            <v xml:space="preserve">التعرض للمخاطر المكتسب خلال السنة </v>
          </cell>
          <cell r="F823" t="str">
            <v>Earned Exposures during Year</v>
          </cell>
          <cell r="G823" t="str">
            <v xml:space="preserve">التعرض للمخاطر المكتسب خلال السنة </v>
          </cell>
          <cell r="H823" t="str">
            <v>Earned Exposures during Year</v>
          </cell>
          <cell r="I823" t="str">
            <v xml:space="preserve">التعرض للمخاطر المكتسب خلال السنة </v>
          </cell>
        </row>
        <row r="824">
          <cell r="A824">
            <v>27</v>
          </cell>
          <cell r="B824" t="str">
            <v>Total All Quarters</v>
          </cell>
          <cell r="C824" t="str">
            <v>مجموع كافة الأرباع السنوية</v>
          </cell>
          <cell r="D824" t="str">
            <v>Total All Quarters</v>
          </cell>
          <cell r="E824" t="str">
            <v>مجموع كافة الأرباع السنوية</v>
          </cell>
          <cell r="F824" t="str">
            <v>Total All Quarters</v>
          </cell>
          <cell r="G824" t="str">
            <v>مجموع كافة الأرباع السنوية</v>
          </cell>
          <cell r="H824" t="str">
            <v>Total All Quarters</v>
          </cell>
          <cell r="I824" t="str">
            <v>مجموع كافة الأرباع السنوية</v>
          </cell>
        </row>
        <row r="825">
          <cell r="A825">
            <v>28</v>
          </cell>
          <cell r="B825" t="str">
            <v>Agents</v>
          </cell>
          <cell r="C825" t="str">
            <v>الوكلاء</v>
          </cell>
          <cell r="D825" t="str">
            <v>Agents</v>
          </cell>
          <cell r="E825" t="str">
            <v>الوكلاء</v>
          </cell>
          <cell r="F825" t="str">
            <v>Agents</v>
          </cell>
          <cell r="G825" t="str">
            <v>الوكلاء</v>
          </cell>
          <cell r="H825" t="str">
            <v>Agents</v>
          </cell>
          <cell r="I825" t="str">
            <v>الوكلاء</v>
          </cell>
        </row>
        <row r="826">
          <cell r="A826">
            <v>29</v>
          </cell>
          <cell r="B826" t="str">
            <v>Brokers</v>
          </cell>
          <cell r="C826" t="str">
            <v>الوسطاء</v>
          </cell>
          <cell r="D826" t="str">
            <v>Brokers</v>
          </cell>
          <cell r="E826" t="str">
            <v>الوسطاء</v>
          </cell>
          <cell r="F826" t="str">
            <v>Brokers</v>
          </cell>
          <cell r="G826" t="str">
            <v>الوسطاء</v>
          </cell>
          <cell r="H826" t="str">
            <v>Brokers</v>
          </cell>
          <cell r="I826" t="str">
            <v>الوسطاء</v>
          </cell>
        </row>
        <row r="827">
          <cell r="A827">
            <v>30</v>
          </cell>
          <cell r="B827" t="str">
            <v>Banks</v>
          </cell>
          <cell r="C827" t="str">
            <v>البنوك (المصارف)</v>
          </cell>
          <cell r="D827" t="str">
            <v>Banks</v>
          </cell>
          <cell r="E827" t="str">
            <v>البنوك (المصارف)</v>
          </cell>
          <cell r="F827" t="str">
            <v>Banks</v>
          </cell>
          <cell r="G827" t="str">
            <v>البنوك (المصارف)</v>
          </cell>
          <cell r="H827" t="str">
            <v>Banks</v>
          </cell>
          <cell r="I827" t="str">
            <v>البنوك (المصارف)</v>
          </cell>
        </row>
        <row r="828">
          <cell r="A828">
            <v>31</v>
          </cell>
          <cell r="B828" t="str">
            <v>Inv/Fin Inst</v>
          </cell>
          <cell r="C828" t="str">
            <v>مؤسسات مالية واستثمارية</v>
          </cell>
          <cell r="D828" t="str">
            <v>Inv/Fin Inst</v>
          </cell>
          <cell r="E828" t="str">
            <v>مؤسسات مالية واستثمارية</v>
          </cell>
          <cell r="F828" t="str">
            <v>Inv/Fin Inst</v>
          </cell>
          <cell r="G828" t="str">
            <v>مؤسسات مالية واستثمارية</v>
          </cell>
          <cell r="H828" t="str">
            <v>Inv/Fin Inst</v>
          </cell>
          <cell r="I828" t="str">
            <v>مؤسسات مالية واستثمارية</v>
          </cell>
        </row>
        <row r="829">
          <cell r="A829">
            <v>32</v>
          </cell>
          <cell r="B829" t="str">
            <v>Other</v>
          </cell>
          <cell r="C829" t="str">
            <v>أخرى</v>
          </cell>
          <cell r="D829" t="str">
            <v>Other</v>
          </cell>
          <cell r="E829" t="str">
            <v>أخرى</v>
          </cell>
          <cell r="F829" t="str">
            <v>Other</v>
          </cell>
          <cell r="G829" t="str">
            <v>أخرى</v>
          </cell>
          <cell r="H829" t="str">
            <v>Other</v>
          </cell>
          <cell r="I829" t="str">
            <v>أخرى</v>
          </cell>
        </row>
        <row r="830">
          <cell r="A830">
            <v>33</v>
          </cell>
          <cell r="B830" t="str">
            <v>Online</v>
          </cell>
          <cell r="C830" t="str">
            <v>خلال الانترنت</v>
          </cell>
          <cell r="D830" t="str">
            <v>Online</v>
          </cell>
          <cell r="E830" t="str">
            <v>خلال الانترنت</v>
          </cell>
          <cell r="F830" t="str">
            <v>Online</v>
          </cell>
          <cell r="G830" t="str">
            <v>خلال الانترنت</v>
          </cell>
          <cell r="H830" t="str">
            <v>Online</v>
          </cell>
          <cell r="I830" t="str">
            <v>خلال الانترنت</v>
          </cell>
        </row>
        <row r="831">
          <cell r="A831">
            <v>34</v>
          </cell>
          <cell r="B831" t="str">
            <v>EVG</v>
          </cell>
          <cell r="C831" t="str">
            <v>"مركبتي"</v>
          </cell>
          <cell r="D831" t="str">
            <v>EVG</v>
          </cell>
          <cell r="E831" t="str">
            <v>"مركبتي"</v>
          </cell>
          <cell r="F831" t="str">
            <v>EVG</v>
          </cell>
          <cell r="G831" t="str">
            <v>"مركبتي"</v>
          </cell>
          <cell r="H831" t="str">
            <v>EVG</v>
          </cell>
          <cell r="I831" t="str">
            <v>"مركبتي"</v>
          </cell>
        </row>
        <row r="832">
          <cell r="A832">
            <v>35</v>
          </cell>
          <cell r="B832" t="str">
            <v>National Ambulance Program</v>
          </cell>
          <cell r="C832" t="str">
            <v>خدمات الإسعاف الوطني</v>
          </cell>
          <cell r="D832" t="str">
            <v>National Ambulance Program</v>
          </cell>
          <cell r="E832" t="str">
            <v>خدمات الإسعاف الوطني</v>
          </cell>
          <cell r="F832" t="str">
            <v>National Ambulance Program</v>
          </cell>
          <cell r="G832" t="str">
            <v>خدمات الإسعاف الوطني</v>
          </cell>
          <cell r="H832" t="str">
            <v>National Ambulance Program</v>
          </cell>
          <cell r="I832" t="str">
            <v>خدمات الإسعاف الوطني</v>
          </cell>
        </row>
        <row r="833">
          <cell r="A833">
            <v>36</v>
          </cell>
          <cell r="B833" t="str">
            <v>Number of Policies</v>
          </cell>
          <cell r="C833" t="str">
            <v>عدد الوثائق</v>
          </cell>
          <cell r="D833" t="str">
            <v>Number of Policies</v>
          </cell>
          <cell r="E833" t="str">
            <v>عدد الوثائق</v>
          </cell>
          <cell r="F833" t="str">
            <v>Number of Policies</v>
          </cell>
          <cell r="G833" t="str">
            <v>عدد الوثائق</v>
          </cell>
          <cell r="H833" t="str">
            <v>Number of Policies</v>
          </cell>
          <cell r="I833" t="str">
            <v>عدد الوثائق</v>
          </cell>
        </row>
        <row r="834">
          <cell r="A834">
            <v>37</v>
          </cell>
          <cell r="B834" t="str">
            <v>Revenue (Fees)</v>
          </cell>
          <cell r="C834" t="str">
            <v>العوائد (الرسوم)</v>
          </cell>
          <cell r="D834" t="str">
            <v>Revenue (Fees)</v>
          </cell>
          <cell r="E834" t="str">
            <v>العوائد (الرسوم)</v>
          </cell>
          <cell r="F834" t="str">
            <v>Revenue (Fees)</v>
          </cell>
          <cell r="G834" t="str">
            <v>العوائد (الرسوم)</v>
          </cell>
          <cell r="H834" t="str">
            <v>Revenue (Fees)</v>
          </cell>
          <cell r="I834" t="str">
            <v>العوائد (الرسوم)</v>
          </cell>
        </row>
        <row r="835">
          <cell r="A835">
            <v>38</v>
          </cell>
          <cell r="B835" t="str">
            <v>Written</v>
          </cell>
          <cell r="C835" t="str">
            <v>المكتتب</v>
          </cell>
          <cell r="D835" t="str">
            <v>Written</v>
          </cell>
          <cell r="E835" t="str">
            <v>المكتتب</v>
          </cell>
          <cell r="F835" t="str">
            <v>Written</v>
          </cell>
          <cell r="G835" t="str">
            <v>المكتتب</v>
          </cell>
          <cell r="H835" t="str">
            <v>Written</v>
          </cell>
          <cell r="I835" t="str">
            <v>المكتتب</v>
          </cell>
        </row>
        <row r="836">
          <cell r="A836">
            <v>39</v>
          </cell>
          <cell r="B836" t="str">
            <v>Earned</v>
          </cell>
          <cell r="C836" t="str">
            <v>المكتسب</v>
          </cell>
          <cell r="D836" t="str">
            <v>Earned</v>
          </cell>
          <cell r="E836" t="str">
            <v>المكتسب</v>
          </cell>
          <cell r="F836" t="str">
            <v>Earned</v>
          </cell>
          <cell r="G836" t="str">
            <v>المكتسب</v>
          </cell>
          <cell r="H836" t="str">
            <v>Earned</v>
          </cell>
          <cell r="I836" t="str">
            <v>المكتسب</v>
          </cell>
        </row>
        <row r="837">
          <cell r="A837">
            <v>40</v>
          </cell>
          <cell r="B837" t="str">
            <v>Cumulative Expenses Paid as of:</v>
          </cell>
          <cell r="C837" t="str">
            <v>المصاريف المدفوعة المتراكمة كما في:</v>
          </cell>
          <cell r="D837" t="str">
            <v>Cumulative Expenses Paid as of:</v>
          </cell>
          <cell r="E837" t="str">
            <v>المصاريف المدفوعة المتراكمة كما في:</v>
          </cell>
          <cell r="F837" t="str">
            <v>Cumulative Expenses Paid as of:</v>
          </cell>
          <cell r="G837" t="str">
            <v>المصاريف المدفوعة المتراكمة كما في:</v>
          </cell>
          <cell r="H837" t="str">
            <v>Cumulative Expenses Paid as of:</v>
          </cell>
          <cell r="I837" t="str">
            <v>المصاريف المدفوعة المتراكمة كما في:</v>
          </cell>
        </row>
        <row r="838">
          <cell r="A838">
            <v>41</v>
          </cell>
          <cell r="B838" t="str">
            <v>Gross Written Premium during Quarter Ending:</v>
          </cell>
          <cell r="C838" t="str">
            <v>اجمالي الأقساط المكتتبة خلال الربع المنتهي في:</v>
          </cell>
          <cell r="D838" t="str">
            <v>Gross Written Contribution during Quarter Ending:</v>
          </cell>
          <cell r="E838" t="str">
            <v>اجمالي الاشتراكات المكتتبة خلال الربع المنتهي في:</v>
          </cell>
          <cell r="F838" t="str">
            <v>Gross Written Premiums during Quarter Ending:</v>
          </cell>
          <cell r="G838" t="str">
            <v>اجمالي الاقساط المكتتبة خلال الربع المنتهي في:</v>
          </cell>
          <cell r="H838" t="str">
            <v>Gross Written Contributions during Quarter Ending:</v>
          </cell>
          <cell r="I838" t="str">
            <v>اجمالي الاشتراكات المكتتبة خلال الربع المنتهي في:</v>
          </cell>
        </row>
        <row r="839">
          <cell r="A839">
            <v>42</v>
          </cell>
          <cell r="B839" t="str">
            <v>Ceded Written Premium during Quarter Ending:</v>
          </cell>
          <cell r="C839" t="str">
            <v>الأقساط المسندة لمعيد التأمين خلال الربع المنتهي في:</v>
          </cell>
          <cell r="D839" t="str">
            <v>Ceded Written Contribution during Quarter Ending:</v>
          </cell>
          <cell r="E839" t="str">
            <v>الاشتراكات  المسندة لمعيد التأمين التكافلي خلال الربع المنتهي في:</v>
          </cell>
          <cell r="F839" t="str">
            <v>Retrocessions Ceded during Quarter Ending:</v>
          </cell>
          <cell r="G839" t="str">
            <v>المسندة لمعيد إعادة التأمين الربع المنتهي في:</v>
          </cell>
          <cell r="H839" t="str">
            <v>Takaful Retrocession Ceded during Quarter Ending:</v>
          </cell>
          <cell r="I839" t="str">
            <v>المسندة لمعيد إعادة التأمين التكافلي الربع المنتهي في:</v>
          </cell>
        </row>
        <row r="840">
          <cell r="A840">
            <v>43</v>
          </cell>
          <cell r="B840" t="str">
            <v>Commission Incurred during Quarter Ending:</v>
          </cell>
          <cell r="C840" t="str">
            <v>العمولات المستحقة خلال نهاية الربع:</v>
          </cell>
          <cell r="D840" t="str">
            <v>Commission Incurred during Quarter Ending:</v>
          </cell>
          <cell r="E840" t="str">
            <v>العمولات المستحقة خلال نهاية الربع:</v>
          </cell>
          <cell r="F840" t="str">
            <v>Commission Incurred during Quarter Ending:</v>
          </cell>
          <cell r="G840" t="str">
            <v>العمولات المستحقة خلال نهاية الربع:</v>
          </cell>
          <cell r="H840" t="str">
            <v>Commission Incurred during Quarter Ending:</v>
          </cell>
          <cell r="I840" t="str">
            <v>العمولات المستحقة خلال نهاية الربع:</v>
          </cell>
        </row>
        <row r="841">
          <cell r="A841">
            <v>44</v>
          </cell>
          <cell r="B841" t="str">
            <v>New &amp; Renewal Business</v>
          </cell>
          <cell r="C841" t="str">
            <v>الوثائق الجديدة والوثائق المجددة</v>
          </cell>
          <cell r="D841" t="str">
            <v>New &amp; Renewal Business</v>
          </cell>
          <cell r="E841" t="str">
            <v>الوثائق الجديدة والوثائق المجددة</v>
          </cell>
          <cell r="F841" t="str">
            <v>New &amp; Renewal Business</v>
          </cell>
          <cell r="G841" t="str">
            <v>الوثائق الجديدة والوثائق المجددة</v>
          </cell>
          <cell r="H841" t="str">
            <v>New &amp; Renewal Business</v>
          </cell>
          <cell r="I841" t="str">
            <v>الوثائق الجديدة والوثائق المجددة</v>
          </cell>
        </row>
        <row r="842">
          <cell r="A842">
            <v>45</v>
          </cell>
        </row>
        <row r="848">
          <cell r="A848">
            <v>1</v>
          </cell>
          <cell r="B848" t="str">
            <v>Unearned Premium Reserves</v>
          </cell>
          <cell r="C848" t="str">
            <v xml:space="preserve">مخصص الأقساط غير المكتسبة </v>
          </cell>
          <cell r="D848" t="str">
            <v>Unearned Contribution Reserves</v>
          </cell>
          <cell r="E848" t="str">
            <v xml:space="preserve">مخصص الإشتراكات غير المكتسبة </v>
          </cell>
          <cell r="F848" t="str">
            <v>Unearned Premium Reserves</v>
          </cell>
          <cell r="G848" t="str">
            <v xml:space="preserve">مخصص الأقساط غير المكتسبة </v>
          </cell>
          <cell r="H848" t="str">
            <v>Unearned Contribution Reserves</v>
          </cell>
          <cell r="I848" t="str">
            <v xml:space="preserve">مخصص الإشتراكات غير المكتسبة </v>
          </cell>
        </row>
        <row r="849">
          <cell r="A849">
            <v>2</v>
          </cell>
          <cell r="B849" t="str">
            <v>Unexpired Risk Reserves</v>
          </cell>
          <cell r="C849" t="str">
            <v>مخصص المخاطر غير المنتهية</v>
          </cell>
          <cell r="D849" t="str">
            <v>Unexpired Risk Reserves</v>
          </cell>
          <cell r="E849" t="str">
            <v>مخصص المخاطر غير المنتهية</v>
          </cell>
          <cell r="F849" t="str">
            <v>Unexpired Risk Reserves</v>
          </cell>
          <cell r="G849" t="str">
            <v>مخصص المخاطر غير المنتهية</v>
          </cell>
          <cell r="H849" t="str">
            <v>Unexpired Risk Reserves</v>
          </cell>
          <cell r="I849" t="str">
            <v>مخصص المخاطر غير المنتهية</v>
          </cell>
        </row>
        <row r="850">
          <cell r="A850">
            <v>3</v>
          </cell>
          <cell r="B850" t="str">
            <v>Outstanding Loss Reserves</v>
          </cell>
          <cell r="C850" t="str">
            <v xml:space="preserve">مخصص المطالبات تحت التسوية </v>
          </cell>
          <cell r="D850" t="str">
            <v>Outstanding Loss Reserves</v>
          </cell>
          <cell r="E850" t="str">
            <v xml:space="preserve">مخصص المطالبات تحت التسوية </v>
          </cell>
          <cell r="F850" t="str">
            <v>Outstanding Loss Reserves</v>
          </cell>
          <cell r="G850" t="str">
            <v xml:space="preserve">مخصص المطالبات تحت التسوية </v>
          </cell>
          <cell r="H850" t="str">
            <v>Outstanding Loss Reserves</v>
          </cell>
          <cell r="I850" t="str">
            <v xml:space="preserve">مخصص المطالبات تحت التسوية </v>
          </cell>
        </row>
        <row r="851">
          <cell r="A851">
            <v>4</v>
          </cell>
          <cell r="B851" t="str">
            <v>IBNR Reserves</v>
          </cell>
          <cell r="C851" t="str">
            <v>مخصص المطالبات المتكبدة غير المبلغة</v>
          </cell>
          <cell r="D851" t="str">
            <v>IBNR Reserves</v>
          </cell>
          <cell r="E851" t="str">
            <v>مخصص المطالبات المتكبدة غير المبلغة</v>
          </cell>
          <cell r="F851" t="str">
            <v>IBNR Reserves</v>
          </cell>
          <cell r="G851" t="str">
            <v>مخصص المطالبات المتكبدة غير المبلغة</v>
          </cell>
          <cell r="H851" t="str">
            <v>IBNR Reserves</v>
          </cell>
          <cell r="I851" t="str">
            <v>مخصص المطالبات المتكبدة غير المبلغة</v>
          </cell>
        </row>
        <row r="852">
          <cell r="A852">
            <v>5</v>
          </cell>
          <cell r="B852" t="str">
            <v>ALAE Reserves</v>
          </cell>
          <cell r="C852" t="str">
            <v xml:space="preserve">مخصص مصاريف تسوية المطالبات الموزعة </v>
          </cell>
          <cell r="D852" t="str">
            <v>ALAE Reserves</v>
          </cell>
          <cell r="E852" t="str">
            <v xml:space="preserve">مخصص مصاريف تسوية المطالبات الموزعة </v>
          </cell>
          <cell r="F852" t="str">
            <v>ALAE Reserves</v>
          </cell>
          <cell r="G852" t="str">
            <v xml:space="preserve">مخصص مصاريف تسوية المطالبات الموزعة </v>
          </cell>
          <cell r="H852" t="str">
            <v>ALAE Reserves</v>
          </cell>
          <cell r="I852" t="str">
            <v xml:space="preserve">مخصص مصاريف تسوية المطالبات الموزعة </v>
          </cell>
        </row>
        <row r="853">
          <cell r="A853">
            <v>6</v>
          </cell>
          <cell r="B853" t="str">
            <v>ULAE Reserves</v>
          </cell>
          <cell r="C853" t="str">
            <v xml:space="preserve">مخصص مصاريف تسوية المطالبات غير الموزعة </v>
          </cell>
          <cell r="D853" t="str">
            <v>ULAE Reserves</v>
          </cell>
          <cell r="E853" t="str">
            <v xml:space="preserve">مخصص مصاريف تسوية المطالبات غير الموزعة </v>
          </cell>
          <cell r="F853" t="str">
            <v>ULAE Reserves</v>
          </cell>
          <cell r="G853" t="str">
            <v xml:space="preserve">مخصص مصاريف تسوية المطالبات غير الموزعة </v>
          </cell>
          <cell r="H853" t="str">
            <v>ULAE Reserves</v>
          </cell>
          <cell r="I853" t="str">
            <v xml:space="preserve">مخصص مصاريف تسوية المطالبات غير الموزعة </v>
          </cell>
        </row>
        <row r="854">
          <cell r="A854">
            <v>7</v>
          </cell>
          <cell r="B854" t="str">
            <v>Mathematical Reserves</v>
          </cell>
          <cell r="C854" t="str">
            <v>المخصص الحسابي</v>
          </cell>
          <cell r="D854" t="str">
            <v>Mathematical Reserves</v>
          </cell>
          <cell r="E854" t="str">
            <v>المخصص الحسابي</v>
          </cell>
          <cell r="F854" t="str">
            <v>Mathematical Reserves</v>
          </cell>
          <cell r="G854" t="str">
            <v>المخصص الحسابي</v>
          </cell>
          <cell r="H854" t="str">
            <v>Mathematical Reserves</v>
          </cell>
          <cell r="I854" t="str">
            <v>المخصص الحسابي</v>
          </cell>
        </row>
        <row r="855">
          <cell r="A855">
            <v>8</v>
          </cell>
          <cell r="B855" t="str">
            <v>UPR</v>
          </cell>
          <cell r="C855" t="str">
            <v xml:space="preserve">مخصص الأقساط غير المكتسبة </v>
          </cell>
          <cell r="D855" t="str">
            <v>UPR</v>
          </cell>
          <cell r="E855" t="str">
            <v xml:space="preserve">مخصص الاشتراكات غير المكتسبة </v>
          </cell>
          <cell r="F855" t="str">
            <v>UPR</v>
          </cell>
          <cell r="G855" t="str">
            <v xml:space="preserve">مخصص الأقساط غير المكتسبة </v>
          </cell>
          <cell r="H855" t="str">
            <v>UPR</v>
          </cell>
          <cell r="I855" t="str">
            <v xml:space="preserve">مخصص الاشتراكات غير المكتسبة </v>
          </cell>
        </row>
        <row r="856">
          <cell r="A856">
            <v>9</v>
          </cell>
          <cell r="B856" t="str">
            <v>URR</v>
          </cell>
          <cell r="C856" t="str">
            <v>مخصص المخاطر غير المنتهية</v>
          </cell>
          <cell r="D856" t="str">
            <v>URR</v>
          </cell>
          <cell r="E856" t="str">
            <v>مخصص المخاطر غير المنتهية</v>
          </cell>
          <cell r="F856" t="str">
            <v>URR</v>
          </cell>
          <cell r="G856" t="str">
            <v>مخصص المخاطر غير المنتهية</v>
          </cell>
          <cell r="H856" t="str">
            <v>URR</v>
          </cell>
          <cell r="I856" t="str">
            <v>مخصص المخاطر غير المنتهية</v>
          </cell>
        </row>
        <row r="857">
          <cell r="A857">
            <v>10</v>
          </cell>
          <cell r="B857" t="str">
            <v>OSLR</v>
          </cell>
          <cell r="C857" t="str">
            <v>مخصص المطالبات تحت التسوية</v>
          </cell>
          <cell r="D857" t="str">
            <v>OSLR</v>
          </cell>
          <cell r="E857" t="str">
            <v>مخصص المطالبات تحت التسوية</v>
          </cell>
          <cell r="F857" t="str">
            <v>OSLR</v>
          </cell>
          <cell r="G857" t="str">
            <v>مخصص المطالبات تحت التسوية</v>
          </cell>
          <cell r="H857" t="str">
            <v>OSLR</v>
          </cell>
          <cell r="I857" t="str">
            <v>مخصص المطالبات تحت التسوية</v>
          </cell>
        </row>
        <row r="858">
          <cell r="A858">
            <v>11</v>
          </cell>
          <cell r="B858" t="str">
            <v>IBNR</v>
          </cell>
          <cell r="C858" t="str">
            <v>مخصص المطالبات المتكبدة غير المبلغة</v>
          </cell>
          <cell r="D858" t="str">
            <v>IBNR</v>
          </cell>
          <cell r="E858" t="str">
            <v>مخصص المطالبات المتكبدة غير المبلغة</v>
          </cell>
          <cell r="F858" t="str">
            <v>IBNR</v>
          </cell>
          <cell r="G858" t="str">
            <v>مخصص المطالبات المتكبدة غير المبلغة</v>
          </cell>
          <cell r="H858" t="str">
            <v>IBNR</v>
          </cell>
          <cell r="I858" t="str">
            <v>مخصص المطالبات المتكبدة غير المبلغة</v>
          </cell>
        </row>
        <row r="859">
          <cell r="A859">
            <v>12</v>
          </cell>
          <cell r="B859" t="str">
            <v>ALAE</v>
          </cell>
          <cell r="C859" t="str">
            <v>مصاريف تسوية المطالبات الموزعة</v>
          </cell>
          <cell r="D859" t="str">
            <v>ALAE</v>
          </cell>
          <cell r="E859" t="str">
            <v>مصاريف تسوية المطالبات الموزعة</v>
          </cell>
          <cell r="F859" t="str">
            <v>ALAE</v>
          </cell>
          <cell r="G859" t="str">
            <v>مصاريف تسوية المطالبات الموزعة</v>
          </cell>
          <cell r="H859" t="str">
            <v>ALAE</v>
          </cell>
          <cell r="I859" t="str">
            <v>مصاريف تسوية المطالبات الموزعة</v>
          </cell>
        </row>
        <row r="860">
          <cell r="A860">
            <v>13</v>
          </cell>
          <cell r="B860" t="str">
            <v>ULAE</v>
          </cell>
          <cell r="C860" t="str">
            <v xml:space="preserve">مصاريف تسوية المطالبات غير الموزعة </v>
          </cell>
          <cell r="D860" t="str">
            <v>ULAE</v>
          </cell>
          <cell r="E860" t="str">
            <v xml:space="preserve">مصاريف تسوية المطالبات غير الموزعة </v>
          </cell>
          <cell r="F860" t="str">
            <v>ULAE</v>
          </cell>
          <cell r="G860" t="str">
            <v xml:space="preserve">مصاريف تسوية المطالبات غير الموزعة </v>
          </cell>
          <cell r="H860" t="str">
            <v>ULAE</v>
          </cell>
          <cell r="I860" t="str">
            <v xml:space="preserve">مصاريف تسوية المطالبات غير الموزعة </v>
          </cell>
        </row>
        <row r="861">
          <cell r="A861">
            <v>14</v>
          </cell>
          <cell r="B861" t="str">
            <v>Paid</v>
          </cell>
          <cell r="C861" t="str">
            <v>مدفوعة</v>
          </cell>
          <cell r="D861" t="str">
            <v>Paid</v>
          </cell>
          <cell r="E861" t="str">
            <v>مدفوعة</v>
          </cell>
          <cell r="F861" t="str">
            <v>Paid</v>
          </cell>
          <cell r="G861" t="str">
            <v>مدفوعة</v>
          </cell>
          <cell r="H861" t="str">
            <v>Paid</v>
          </cell>
          <cell r="I861" t="str">
            <v>مدفوعة</v>
          </cell>
        </row>
        <row r="862">
          <cell r="A862">
            <v>15</v>
          </cell>
          <cell r="B862" t="str">
            <v>Cumulative Claim Payments (including ALAE Payments, net of Salvage &amp; Subrogation Recoveries) as of:</v>
          </cell>
          <cell r="C862" t="str">
            <v>المطالبات المدفوعة التراكمية (متضمنة مصاريف تسوية المطالبات الموزعة المدفوعة، صافي من مستردات القيمة المتبقية وحقوق الاحلال) كما في:</v>
          </cell>
          <cell r="D862" t="str">
            <v>Cumulative Claim Payments (including ALAE Payments, net of Salvage &amp; Subrogation Recoveries) as of:</v>
          </cell>
          <cell r="E862" t="str">
            <v>المطالبات المدفوعة التراكمية (متضمنة مصاريف تسوية المطالبات الموزعة المدفوعة، صافي من مستردات القيمة المتبقية وحقوق الاحلال) كما في:</v>
          </cell>
          <cell r="F862" t="str">
            <v>Cumulative Claim Payments (including ALAE Payments, net of Salvage &amp; Subrogation Recoveries) as of:</v>
          </cell>
          <cell r="G862" t="str">
            <v>المطالبات المدفوعة التراكمية (متضمنة مصاريف تسوية المطالبات الموزعة المدفوعة، صافي من مستردات القيمة المتبقية وحقوق الاحلال) كما في:</v>
          </cell>
          <cell r="H862" t="str">
            <v>Cumulative Claim Payments (including ALAE Payments, net of Salvage &amp; Subrogation Recoveries) as of:</v>
          </cell>
          <cell r="I862" t="str">
            <v>المطالبات المدفوعة التراكمية (متضمنة مصاريف تسوية المطالبات الموزعة المدفوعة، صافي من مستردات القيمة المتبقية وحقوق الاحلال) كما في:</v>
          </cell>
        </row>
        <row r="863">
          <cell r="A863">
            <v>16</v>
          </cell>
          <cell r="B863" t="str">
            <v>Outstanding Loss Reserves (including ALAE Case Reserves, net of Salvage &amp; Subrogation Case Reserves) as of:</v>
          </cell>
          <cell r="C863" t="str">
            <v>مخصص المطالبات تحت التسوية ( متضمن مخصص مصاريف تسوية المطالبات الموزعة تحت التسوية، صافي من مخصص المستردات للقيمة المتبقية وحقوق الاحلال تحت التسوية) كما في:</v>
          </cell>
          <cell r="D863" t="str">
            <v>Outstanding Loss Reserves (Case Reserves, including ALAE Case Reserves, net of Salvage &amp; Subrogation Case Reserves) as of:</v>
          </cell>
          <cell r="E863" t="str">
            <v>مخصص المطالبات تحت التسوية ( متضمن مخصص مصاريف تسوية المطالبات الموزعة تحت التسوية، صافي من مخصص المستردات للقيمة المتبقية وحقوق الاحلال تحت التسوية) كما في:</v>
          </cell>
          <cell r="F863" t="str">
            <v>Outstanding Loss Reserves (Case Reserves, including ALAE Case Reserves, net of Salvage &amp; Subrogation Case Reserves) as of:</v>
          </cell>
          <cell r="G863" t="str">
            <v>مخصص المطالبات تحت التسوية ( متضمن مخصص مصاريف تسوية المطالبات الموزعة تحت التسوية، صافي من مخصص المستردات للقيمة المتبقية وحقوق الاحلال تحت التسوية) كما في:</v>
          </cell>
          <cell r="H863" t="str">
            <v>Outstanding Loss Reserves (Case Reserves, including ALAE Case Reserves, net of Salvage &amp; Subrogation Case Reserves) as of:</v>
          </cell>
          <cell r="I863" t="str">
            <v>مخصص المطالبات تحت التسوية ( متضمن مخصص مصاريف تسوية المطالبات الموزعة تحت التسوية، صافي من مخصص المستردات للقيمة المتبقية وحقوق الاحلال تحت التسوية) كما في:</v>
          </cell>
        </row>
        <row r="864">
          <cell r="A864">
            <v>17</v>
          </cell>
          <cell r="B864" t="str">
            <v>Incurred But Not Reported Reserves (including ALAE IBNR Reserves, net of Salvage &amp; Subrogation Recoverable) as of:</v>
          </cell>
          <cell r="C864" t="str">
            <v>مخصص المطالبات المتكبدة غير المبلغة (متضمن مخصص مصاريف تسوية المطالبات الموزعة المتكبدة غير المبلغة، صافي من مخصص المستردات للقيمة المتبقية وحقوق الاحلال المتكبدة غير المبلغة)</v>
          </cell>
          <cell r="D864" t="str">
            <v>Incurred But Not Reported Reserves (including ALAE IBNR Reserves, net of Salvage &amp; Subrogation Recoverable) as of:</v>
          </cell>
          <cell r="E864" t="str">
            <v>مخصص المطالبات المتكبدة غير المبلغة (متضمن مخصص مصاريف تسوية المطالبات الموزعة المتكبدة غير المبلغة، صافي من مخصص المستردات للقيمة المتبقية وحقوق الاحلال المتكبدة غير المبلغة)</v>
          </cell>
          <cell r="F864" t="str">
            <v>Incurred But Not Reported Reserves (including ALAE IBNR Reserves, net of Salvage &amp; Subrogation Recoverable) as of:</v>
          </cell>
          <cell r="G864" t="str">
            <v>مخصص المطالبات المتكبدة غير المبلغة (متضمن مخصص مصاريف تسوية المطالبات الموزعة المتكبدة غير المبلغة، صافي من مخصص المستردات للقيمة المتبقية وحقوق الاحلال المتكبدة غير المبلغة)</v>
          </cell>
          <cell r="H864" t="str">
            <v>Incurred But Not Reported Reserves (including ALAE IBNR Reserves, net of Salvage &amp; Subrogation Recoverable) as of:</v>
          </cell>
          <cell r="I864" t="str">
            <v>مخصص المطالبات المتكبدة غير المبلغة (متضمن مخصص مصاريف تسوية المطالبات الموزعة المتكبدة غير المبلغة، صافي من مخصص المستردات للقيمة المتبقية وحقوق الاحلال المتكبدة غير المبلغة)</v>
          </cell>
        </row>
        <row r="865">
          <cell r="A865">
            <v>18</v>
          </cell>
          <cell r="B865" t="str">
            <v>Estimated Ultimate Claims Incurred (including ALAE, net of Salvage &amp; Subrogation) as of:</v>
          </cell>
          <cell r="C865" t="str">
            <v>المطالبات المتكبدة النهائية المقدرة (متضمنة مصاريف تسوية المطالبات الموزعة المدفوعة، صافي من مستردات القيمة المتبقية وحقوق الاحلال) كما في:</v>
          </cell>
          <cell r="D865" t="str">
            <v>Estimated Ultimate Claims Incurred (including ALAE, net of Salvage &amp; Subrogation) as of:</v>
          </cell>
          <cell r="E865" t="str">
            <v>المطالبات المتكبدة النهائية المقدرة (متضمنة مصاريف تسوية المطالبات الموزعة المدفوعة، صافي من مستردات القيمة المتبقية وحقوق الاحلال) كما في:</v>
          </cell>
          <cell r="F865" t="str">
            <v>Estimated Ultimate Claims Incurred (including ALAE, net of Salvage &amp; Subrogation) as of:</v>
          </cell>
          <cell r="G865" t="str">
            <v>المطالبات المتكبدة النهائية المقدرة (متضمنة مصاريف تسوية المطالبات الموزعة المدفوعة، صافي من مستردات القيمة المتبقية وحقوق الاحلال) كما في:</v>
          </cell>
          <cell r="H865" t="str">
            <v>Estimated Ultimate Claims Incurred (including ALAE, net of Salvage &amp; Subrogation) as of:</v>
          </cell>
          <cell r="I865" t="str">
            <v>المطالبات المتكبدة النهائية المقدرة (متضمنة مصاريف تسوية المطالبات الموزعة المدفوعة، صافي من مستردات القيمة المتبقية وحقوق الاحلال) كما في:</v>
          </cell>
        </row>
        <row r="866">
          <cell r="A866">
            <v>19</v>
          </cell>
          <cell r="B866" t="str">
            <v>Cumulative Salvage &amp; Subrogation Recovered as of:</v>
          </cell>
          <cell r="C866" t="str">
            <v>مبالغ القيمة المتبقية وحقوق الاحلال المستردة التراكمية كما في:</v>
          </cell>
          <cell r="D866" t="str">
            <v>Cumulative Salvage &amp; Subrogation Recovered as of:</v>
          </cell>
          <cell r="E866" t="str">
            <v>مبالغ القيمة المتبقية وحقوق الاحلال المستردة التراكمية كما في:</v>
          </cell>
          <cell r="F866" t="str">
            <v>Cumulative Salvage &amp; Subrogation Recovered as of:</v>
          </cell>
          <cell r="G866" t="str">
            <v>مبالغ القيمة المتبقية وحقوق الاحلال المستردة التراكمية كما في:</v>
          </cell>
          <cell r="H866" t="str">
            <v>Cumulative Salvage &amp; Subrogation Recovered as of:</v>
          </cell>
          <cell r="I866" t="str">
            <v>مبالغ القيمة المتبقية وحقوق الاحلال المستردة التراكمية كما في:</v>
          </cell>
        </row>
        <row r="867">
          <cell r="A867">
            <v>20</v>
          </cell>
          <cell r="B867" t="str">
            <v>Outstanding Salvage &amp; Subrogation Case Reserves as of:</v>
          </cell>
          <cell r="C867" t="str">
            <v xml:space="preserve">مخصص القيمة المتبقية وحقوق الاحلال تحت التسوية كما في: </v>
          </cell>
          <cell r="D867" t="str">
            <v>Outstanding Salvage &amp; Subrogation Case Reserves as of:</v>
          </cell>
          <cell r="E867" t="str">
            <v xml:space="preserve">مخصص القيمة المتبقية وحقوق الاحلال تحت التسوية كما في: </v>
          </cell>
          <cell r="F867" t="str">
            <v>Outstanding Salvage &amp; Subrogation Case Reserves as of:</v>
          </cell>
          <cell r="G867" t="str">
            <v xml:space="preserve">مخصص القيمة المتبقية وحقوق الاحلال تحت التسوية كما في: </v>
          </cell>
          <cell r="H867" t="str">
            <v>Outstanding Salvage &amp; Subrogation Case Reserves as of:</v>
          </cell>
          <cell r="I867" t="str">
            <v xml:space="preserve">مخصص القيمة المتبقية وحقوق الاحلال تحت التسوية كما في: </v>
          </cell>
        </row>
        <row r="868">
          <cell r="A868">
            <v>21</v>
          </cell>
          <cell r="B868" t="str">
            <v>Incurred But Not Reported Salvage &amp; Subrogation Recoverable as of:</v>
          </cell>
          <cell r="C868" t="str">
            <v xml:space="preserve">مخصص مستردات القيمة المتبقية وحقوق الاحلال المتكبدة وغير المبلغة: </v>
          </cell>
          <cell r="D868" t="str">
            <v>Incurred But Not Reported Salvage &amp; Subrogation Recoverable as of:</v>
          </cell>
          <cell r="E868" t="str">
            <v xml:space="preserve">مخصص مستردات القيمة المتبقية وحقوق الاحلال المتكبدة وغير المبلغة: </v>
          </cell>
          <cell r="F868" t="str">
            <v>Incurred But Not Reported Salvage &amp; Subrogation Recoverable as of:</v>
          </cell>
          <cell r="G868" t="str">
            <v xml:space="preserve">مخصص مستردات القيمة المتبقية وحقوق الاحلال المتكبدة وغير المبلغة: </v>
          </cell>
          <cell r="H868" t="str">
            <v>Incurred But Not Reported Salvage &amp; Subrogation Recoverable as of:</v>
          </cell>
          <cell r="I868" t="str">
            <v xml:space="preserve">مخصص مستردات القيمة المتبقية وحقوق الاحلال المتكبدة وغير المبلغة: </v>
          </cell>
        </row>
        <row r="869">
          <cell r="A869">
            <v>22</v>
          </cell>
          <cell r="B869" t="str">
            <v>Estimated Ultimate Salvage &amp; Subrogation Incurred as of:</v>
          </cell>
          <cell r="C869" t="str">
            <v xml:space="preserve">القيمة المتبقية وحقوق الاحلال النهائية المقدرة المتكبدة كما في: </v>
          </cell>
          <cell r="D869" t="str">
            <v>Estimated Ultimate Salvage &amp; Subrogation Incurred as of:</v>
          </cell>
          <cell r="E869" t="str">
            <v xml:space="preserve">القيمة المتبقية وحقوق الاحلال النهائية المقدرة المتكبدة كما في: </v>
          </cell>
          <cell r="F869" t="str">
            <v>Estimated Ultimate Salvage &amp; Subrogation Incurred as of:</v>
          </cell>
          <cell r="G869" t="str">
            <v xml:space="preserve">القيمة المتبقية وحقوق الاحلال النهائية المقدرة المتكبدة كما في: </v>
          </cell>
          <cell r="H869" t="str">
            <v>Estimated Ultimate Salvage &amp; Subrogation Incurred as of:</v>
          </cell>
          <cell r="I869" t="str">
            <v xml:space="preserve">القيمة المتبقية وحقوق الاحلال النهائية المقدرة المتكبدة كما في: </v>
          </cell>
        </row>
        <row r="870">
          <cell r="A870">
            <v>23</v>
          </cell>
          <cell r="B870" t="str">
            <v>Cumulative ALAE Payments as of:</v>
          </cell>
          <cell r="C870" t="str">
            <v>مدفوعات مصاريف تسوية المطالبات الموزعة التراكمية كما في:</v>
          </cell>
          <cell r="D870" t="str">
            <v>Cumulative ALAE Payments as of:</v>
          </cell>
          <cell r="E870" t="str">
            <v>مدفوعات مصاريف تسوية المطالبات الموزعة التراكمية كما في:</v>
          </cell>
          <cell r="F870" t="str">
            <v>Cumulative ALAE Payments as of:</v>
          </cell>
          <cell r="G870" t="str">
            <v>مدفوعات مصاريف تسوية المطالبات الموزعة التراكمية كما في:</v>
          </cell>
          <cell r="H870" t="str">
            <v>Cumulative ALAE Payments as of:</v>
          </cell>
          <cell r="I870" t="str">
            <v>مدفوعات مصاريف تسوية المطالبات الموزعة التراكمية كما في:</v>
          </cell>
        </row>
        <row r="871">
          <cell r="A871">
            <v>24</v>
          </cell>
          <cell r="B871" t="str">
            <v>Outstanding ALAE Case Reserves as of:</v>
          </cell>
          <cell r="C871" t="str">
            <v>مخصص مصاريف تسوية المطالبات الموزعة تحت التسوية كما في:</v>
          </cell>
          <cell r="D871" t="str">
            <v>Outstanding ALAE Case Reserves as of:</v>
          </cell>
          <cell r="E871" t="str">
            <v>مخصص مصاريف تسوية المطالبات الموزعة تحت التسوية كما في:</v>
          </cell>
          <cell r="F871" t="str">
            <v>Outstanding ALAE Case Reserves as of:</v>
          </cell>
          <cell r="G871" t="str">
            <v>مخصص مصاريف تسوية المطالبات الموزعة تحت التسوية كما في:</v>
          </cell>
          <cell r="H871" t="str">
            <v>Outstanding ALAE Case Reserves as of:</v>
          </cell>
          <cell r="I871" t="str">
            <v>مخصص مصاريف تسوية المطالبات الموزعة تحت التسوية كما في:</v>
          </cell>
        </row>
        <row r="872">
          <cell r="A872">
            <v>25</v>
          </cell>
          <cell r="B872" t="str">
            <v>Incurred But Not Reported ALAE Reserves as of:</v>
          </cell>
          <cell r="C872" t="str">
            <v xml:space="preserve">مخصص مصاريف تسوية المطالبات الموزعة المتبكدة غير المبلغة كما في: </v>
          </cell>
          <cell r="D872" t="str">
            <v>Incurred But Not Reported ALAE Reserves as of:</v>
          </cell>
          <cell r="E872" t="str">
            <v xml:space="preserve">مخصص مصاريف تسوية المطالبات الموزعة المتبكدة غير المبلغة كما في: </v>
          </cell>
          <cell r="F872" t="str">
            <v>Incurred But Not Reported ALAE Reserves as of:</v>
          </cell>
          <cell r="G872" t="str">
            <v xml:space="preserve">مخصص مصاريف تسوية المطالبات الموزعة المتبكدة غير المبلغة كما في: </v>
          </cell>
          <cell r="H872" t="str">
            <v>Incurred But Not Reported ALAE Reserves as of:</v>
          </cell>
          <cell r="I872" t="str">
            <v xml:space="preserve">مخصص مصاريف تسوية المطالبات الموزعة المتبكدة غير المبلغة كما في: </v>
          </cell>
        </row>
        <row r="873">
          <cell r="A873">
            <v>26</v>
          </cell>
          <cell r="B873" t="str">
            <v>Estimated Ultimate ALAE Incurred as of:</v>
          </cell>
          <cell r="C873" t="str">
            <v xml:space="preserve">مصاريف تسوية المطالبات الموزعة النهائية المقدرة المتكبدة كما في: </v>
          </cell>
          <cell r="D873" t="str">
            <v>Estimated Ultimate ALAE Incurred as of:</v>
          </cell>
          <cell r="E873" t="str">
            <v xml:space="preserve">مصاريف تسوية المطالبات الموزعة النهائية المقدرة المتكبدة كما في: </v>
          </cell>
          <cell r="F873" t="str">
            <v>Estimated Ultimate ALAE Incurred as of:</v>
          </cell>
          <cell r="G873" t="str">
            <v xml:space="preserve">مصاريف تسوية المطالبات الموزعة النهائية المقدرة المتكبدة كما في: </v>
          </cell>
          <cell r="H873" t="str">
            <v>Estimated Ultimate ALAE Incurred as of:</v>
          </cell>
          <cell r="I873" t="str">
            <v xml:space="preserve">مصاريف تسوية المطالبات الموزعة النهائية المقدرة المتكبدة كما في: </v>
          </cell>
        </row>
        <row r="874">
          <cell r="A874">
            <v>27</v>
          </cell>
          <cell r="B874" t="str">
            <v>Cumulative Claim Payments (excluding ALAE Payments, gross of Salvage &amp; Subrogation Recoveries) as of:</v>
          </cell>
          <cell r="C874" t="str">
            <v>المطالبات المدفوعة التراكمية (غير متضمنة مصاريف تسوية المطالبات الموزعة المدفوعة، اجمالي من مستردات القيمة المتبقية وحقوق الاحلال) كما في:</v>
          </cell>
          <cell r="D874" t="str">
            <v>Cumulative Claim Payments (excluding ALAE Payments, gross of Salvage &amp; Subrogation Recoveries) as of:</v>
          </cell>
          <cell r="E874" t="str">
            <v>المطالبات المدفوعة التراكمية (غير متضمنة مصاريف تسوية المطالبات الموزعة المدفوعة، اجمالي من مستردات القيمة المتبقية وحقوق الاحلال) كما في:</v>
          </cell>
          <cell r="F874" t="str">
            <v>Cumulative Claim Payments (excluding ALAE Payments, gross of Salvage &amp; Subrogation Recoveries) as of:</v>
          </cell>
          <cell r="G874" t="str">
            <v>المطالبات المدفوعة التراكمية (غير متضمنة مصاريف تسوية المطالبات الموزعة المدفوعة، اجمالي من مستردات القيمة المتبقية وحقوق الاحلال) كما في:</v>
          </cell>
          <cell r="H874" t="str">
            <v>Cumulative Claim Payments (excluding ALAE Payments, gross of Salvage &amp; Subrogation Recoveries) as of:</v>
          </cell>
          <cell r="I874" t="str">
            <v>المطالبات المدفوعة التراكمية (غير متضمنة مصاريف تسوية المطالبات الموزعة المدفوعة، اجمالي من مستردات القيمة المتبقية وحقوق الاحلال) كما في:</v>
          </cell>
        </row>
        <row r="875">
          <cell r="A875">
            <v>28</v>
          </cell>
          <cell r="B875" t="str">
            <v>Outstanding Loss Reserves (excluding ALAE Case Reserves, gross of Salvage &amp; Subrogation Case Reserves) as of:</v>
          </cell>
          <cell r="C875" t="str">
            <v>مخصص المطالبات تحت التسوية ( غير متضمنة مخصص مصاريف تسوية المطالبات الموزعة تحت التسوية، اجمالي من مخصص المستردات للقيمة المتبقية وحقوق الاحلال تحت التسوية) كما في:</v>
          </cell>
          <cell r="D875" t="str">
            <v>Outstanding Loss Reserves (excluding ALAE Case Reserves, gross of Salvage &amp; Subrogation Case Reserves) as of:</v>
          </cell>
          <cell r="E875" t="str">
            <v>مخصص المطالبات تحت التسوية ( غير متضمنة مخصص مصاريف تسوية المطالبات الموزعة تحت التسوية، اجمالي من مخصص المستردات للقيمة المتبقية وحقوق الاحلال تحت التسوية) كما في:</v>
          </cell>
          <cell r="F875" t="str">
            <v>Outstanding Loss Reserves (excluding ALAE Case Reserves, gross of Salvage &amp; Subrogation Case Reserves) as of:</v>
          </cell>
          <cell r="G875" t="str">
            <v>مخصص المطالبات تحت التسوية ( غير متضمنة مخصص مصاريف تسوية المطالبات الموزعة تحت التسوية، اجمالي من مخصص المستردات للقيمة المتبقية وحقوق الاحلال تحت التسوية) كما في:</v>
          </cell>
          <cell r="H875" t="str">
            <v>Outstanding Loss Reserves (excluding ALAE Case Reserves, gross of Salvage &amp; Subrogation Case Reserves) as of:</v>
          </cell>
          <cell r="I875" t="str">
            <v>مخصص المطالبات تحت التسوية ( غير متضمنة مخصص مصاريف تسوية المطالبات الموزعة تحت التسوية، اجمالي من مخصص المستردات للقيمة المتبقية وحقوق الاحلال تحت التسوية) كما في:</v>
          </cell>
        </row>
        <row r="876">
          <cell r="A876">
            <v>29</v>
          </cell>
          <cell r="B876" t="str">
            <v>Incurred But Not Reported Reserves (excluding ALAE IBNR Reserves, gross of Salvage &amp; Subrogation Recoverable) as of:</v>
          </cell>
          <cell r="C876" t="str">
            <v>مخصص المطالبات المتكبدة غير المبلغة (غير متضمنة مخصص مصاريف تسوية المطالبات الموزعة المتكبدة غير المبلغة، اجمالي من مخصص المستردات للقيمة المتبقية وحقوق الاحلال المتكبدة غير المبلغة)</v>
          </cell>
          <cell r="D876" t="str">
            <v>Incurred But Not Reported Reserves (excluding ALAE IBNR Reserves, gross of Salvage &amp; Subrogation Recoverable) as of:</v>
          </cell>
          <cell r="E876" t="str">
            <v>مخصص المطالبات المتكبدة غير المبلغة (غير متضمنة مخصص مصاريف تسوية المطالبات الموزعة المتكبدة غير المبلغة، اجمالي من مخصص المستردات للقيمة المتبقية وحقوق الاحلال المتكبدة غير المبلغة)</v>
          </cell>
          <cell r="F876" t="str">
            <v>Incurred But Not Reported Reserves (excluding ALAE IBNR Reserves, gross of Salvage &amp; Subrogation Recoverable) as of:</v>
          </cell>
          <cell r="G876" t="str">
            <v>مخصص المطالبات المتكبدة غير المبلغة (غير متضمنة مخصص مصاريف تسوية المطالبات الموزعة المتكبدة غير المبلغة، اجمالي من مخصص المستردات للقيمة المتبقية وحقوق الاحلال المتكبدة غير المبلغة)</v>
          </cell>
          <cell r="H876" t="str">
            <v>Incurred But Not Reported Reserves (excluding ALAE IBNR Reserves, gross of Salvage &amp; Subrogation Recoverable) as of:</v>
          </cell>
          <cell r="I876" t="str">
            <v>مخصص المطالبات المتكبدة غير المبلغة (غير متضمنة مخصص مصاريف تسوية المطالبات الموزعة المتكبدة غير المبلغة، اجمالي من مخصص المستردات للقيمة المتبقية وحقوق الاحلال المتكبدة غير المبلغة)</v>
          </cell>
        </row>
        <row r="877">
          <cell r="A877">
            <v>30</v>
          </cell>
          <cell r="B877" t="str">
            <v>Estimated Ultimate Claims Incurred (excluding ALAE, gross of Salvage &amp; Subrogation) as of:</v>
          </cell>
          <cell r="C877" t="str">
            <v>المطالبات المتكبدة النهائية المقدرة (غير متضمنة مصاريف تسوية المطالبات الموزعة، اجمالي من مستردات القيمة المتبية وحقوق الاحلال) كما في:</v>
          </cell>
          <cell r="D877" t="str">
            <v>Estimated Ultimate Claims Incurred (excluding ALAE, gross of Salvage &amp; Subrogation) as of:</v>
          </cell>
          <cell r="E877" t="str">
            <v>المطالبات المتكبدة النهائية المقدرة (غير متضمنة مصاريف تسوية المطالبات الموزعة، اجمالي من مستردات القيمة المتبية وحقوق الاحلال) كما في:</v>
          </cell>
          <cell r="F877" t="str">
            <v>Estimated Ultimate Claims Incurred (excluding ALAE, gross of Salvage &amp; Subrogation) as of:</v>
          </cell>
          <cell r="G877" t="str">
            <v>المطالبات المتكبدة النهائية المقدرة (غير متضمنة مصاريف تسوية المطالبات الموزعة، اجمالي من مستردات القيمة المتبية وحقوق الاحلال) كما في:</v>
          </cell>
          <cell r="H877" t="str">
            <v>Estimated Ultimate Claims Incurred (excluding ALAE, gross of Salvage &amp; Subrogation) as of:</v>
          </cell>
          <cell r="I877" t="str">
            <v>المطالبات المتكبدة النهائية المقدرة (غير متضمنة مصاريف تسوية المطالبات الموزعة، اجمالي من مستردات القيمة المتبية وحقوق الاحلال) كما في:</v>
          </cell>
        </row>
        <row r="878">
          <cell r="A878">
            <v>31</v>
          </cell>
          <cell r="B878" t="str">
            <v>Cumulative Closed Claim Counts as of:</v>
          </cell>
          <cell r="C878" t="str">
            <v>عدد المطالبات المغلقة التراكمي كما في:</v>
          </cell>
          <cell r="D878" t="str">
            <v>Cumulative Closed Claim Counts as of:</v>
          </cell>
          <cell r="E878" t="str">
            <v>عدد المطالبات المغلقة التراكمي كما في:</v>
          </cell>
          <cell r="F878" t="str">
            <v>Cumulative Closed Claim Counts as of:</v>
          </cell>
          <cell r="G878" t="str">
            <v>عدد المطالبات المغلقة التراكمي كما في:</v>
          </cell>
          <cell r="H878" t="str">
            <v>Cumulative Closed Claim Counts as of:</v>
          </cell>
          <cell r="I878" t="str">
            <v>عدد المطالبات المغلقة التراكمي كما في:</v>
          </cell>
        </row>
        <row r="879">
          <cell r="A879">
            <v>32</v>
          </cell>
          <cell r="B879" t="str">
            <v>Cumulative Reported Claim Counts as of:</v>
          </cell>
          <cell r="C879" t="str">
            <v>عدد المطالبات المبلغة التراكمي كما في:</v>
          </cell>
          <cell r="D879" t="str">
            <v>Cumulative Reported Claim Counts as of:</v>
          </cell>
          <cell r="E879" t="str">
            <v>عدد المطالبات المبلغة التراكمي كما في:</v>
          </cell>
          <cell r="F879" t="str">
            <v>Cumulative Reported Claim Counts as of:</v>
          </cell>
          <cell r="G879" t="str">
            <v>عدد المطالبات المبلغة التراكمي كما في:</v>
          </cell>
          <cell r="H879" t="str">
            <v>Cumulative Reported Claim Counts as of:</v>
          </cell>
          <cell r="I879" t="str">
            <v>عدد المطالبات المبلغة التراكمي كما في:</v>
          </cell>
        </row>
        <row r="880">
          <cell r="A880">
            <v>33</v>
          </cell>
          <cell r="B880" t="str">
            <v>Open Claim Count as of:</v>
          </cell>
          <cell r="C880" t="str">
            <v>عدد المطالبات المفتوحة كما في:</v>
          </cell>
          <cell r="D880" t="str">
            <v>Open Claim Count as of:</v>
          </cell>
          <cell r="E880" t="str">
            <v>عدد المطالبات المفتوحة كما في:</v>
          </cell>
          <cell r="F880" t="str">
            <v>Open Claim Count as of:</v>
          </cell>
          <cell r="G880" t="str">
            <v>عدد المطالبات المفتوحة كما في:</v>
          </cell>
          <cell r="H880" t="str">
            <v>Open Claim Count as of:</v>
          </cell>
          <cell r="I880" t="str">
            <v>عدد المطالبات المفتوحة كما في:</v>
          </cell>
        </row>
        <row r="881">
          <cell r="A881">
            <v>34</v>
          </cell>
          <cell r="B881" t="str">
            <v>Claims, Excl. ALAE and S&amp;S</v>
          </cell>
          <cell r="C881" t="str">
            <v>المطالبات، غير متضمنة مصاريف تسوية المطالبات الموزعة ومستردات القيمة المتبقية وحقوق الاحلال</v>
          </cell>
          <cell r="D881" t="str">
            <v>Claims, Excl. ALAE and S&amp;S</v>
          </cell>
          <cell r="E881" t="str">
            <v>المطالبات، غير متضمنة مصاريف تسوية المطالبات الموزعة ومستردات القيمة المتبقية وحقوق الاحلال</v>
          </cell>
          <cell r="F881" t="str">
            <v>Claims, Excl. ALAE and S&amp;S</v>
          </cell>
          <cell r="G881" t="str">
            <v>المطالبات، غير متضمنة مصاريف تسوية المطالبات الموزعة ومستردات القيمة المتبقية وحقوق الاحلال</v>
          </cell>
          <cell r="H881" t="str">
            <v>Claims, Excl. ALAE and S&amp;S</v>
          </cell>
          <cell r="I881" t="str">
            <v>المطالبات، غير متضمنة مصاريف تسوية المطالبات الموزعة ومستردات القيمة المتبقية وحقوق الاحلال</v>
          </cell>
        </row>
        <row r="882">
          <cell r="A882">
            <v>35</v>
          </cell>
          <cell r="B882" t="str">
            <v>Allocated Loss Adjustment Expenses</v>
          </cell>
          <cell r="C882" t="str">
            <v>مصاريف تسوية مطالبات موزعة</v>
          </cell>
          <cell r="D882" t="str">
            <v>Allocated Loss Adjustment Expenses</v>
          </cell>
          <cell r="E882" t="str">
            <v>مصاريف تسوية مطالبات موزعة</v>
          </cell>
          <cell r="F882" t="str">
            <v>Allocated Loss Adjustment Expenses</v>
          </cell>
          <cell r="G882" t="str">
            <v>مصاريف تسوية مطالبات موزعة</v>
          </cell>
          <cell r="H882" t="str">
            <v>Allocated Loss Adjustment Expenses</v>
          </cell>
          <cell r="I882" t="str">
            <v>مصاريف تسوية مطالبات موزعة</v>
          </cell>
        </row>
        <row r="883">
          <cell r="A883">
            <v>36</v>
          </cell>
          <cell r="B883" t="str">
            <v>Salvage &amp; Subrogation</v>
          </cell>
          <cell r="C883" t="str">
            <v>القيمة المتبقية وحقوق الاحلال</v>
          </cell>
          <cell r="D883" t="str">
            <v>Salvage &amp; Subrogation</v>
          </cell>
          <cell r="E883" t="str">
            <v>القيمة المتبقية وحقوق الاحلال</v>
          </cell>
          <cell r="F883" t="str">
            <v>Salvage &amp; Subrogation</v>
          </cell>
          <cell r="G883" t="str">
            <v>القيمة المتبقية وحقوق الاحلال</v>
          </cell>
          <cell r="H883" t="str">
            <v>Salvage &amp; Subrogation</v>
          </cell>
          <cell r="I883" t="str">
            <v>القيمة المتبقية وحقوق الاحلال</v>
          </cell>
        </row>
        <row r="884">
          <cell r="A884">
            <v>37</v>
          </cell>
          <cell r="B884" t="str">
            <v>Claims, Incl. ALAE and S&amp;S</v>
          </cell>
          <cell r="C884" t="str">
            <v>المطالبات، متضمنة مصاريف تسوية المطالبات الموزعة ومستردات القيمة المتبقية وحقوق الاحلال</v>
          </cell>
          <cell r="D884" t="str">
            <v>Claims, Incl. ALAE and S&amp;S</v>
          </cell>
          <cell r="E884" t="str">
            <v>المطالبات، متضمنة مصاريف تسوية المطالبات الموزعة ومستردات القيمة المتبقية وحقوق الاحلال</v>
          </cell>
          <cell r="F884" t="str">
            <v>Claims, Incl. ALAE and S&amp;S</v>
          </cell>
          <cell r="G884" t="str">
            <v>المطالبات، متضمنة مصاريف تسوية المطالبات الموزعة ومستردات القيمة المتبقية وحقوق الاحلال</v>
          </cell>
          <cell r="H884" t="str">
            <v>Claims, Incl. ALAE and S&amp;S</v>
          </cell>
          <cell r="I884" t="str">
            <v>المطالبات، متضمنة مصاريف تسوية المطالبات الموزعة ومستردات القيمة المتبقية وحقوق الاحلال</v>
          </cell>
        </row>
        <row r="885">
          <cell r="A885">
            <v>38</v>
          </cell>
          <cell r="B885" t="str">
            <v>Unallocated Loss Adjustment Expenses</v>
          </cell>
          <cell r="C885" t="str">
            <v>مصاريف تسوية المطالبات غير الموزعة</v>
          </cell>
          <cell r="D885" t="str">
            <v>Unallocated Loss Adjustment Expenses</v>
          </cell>
          <cell r="E885" t="str">
            <v>مصاريف تسوية المطالبات غير الموزعة</v>
          </cell>
          <cell r="F885" t="str">
            <v>Unallocated Loss Adjustment Expenses</v>
          </cell>
          <cell r="G885" t="str">
            <v>مصاريف تسوية المطالبات غير الموزعة</v>
          </cell>
          <cell r="H885" t="str">
            <v>Unallocated Loss Adjustment Expenses</v>
          </cell>
          <cell r="I885" t="str">
            <v>مصاريف تسوية المطالبات غير الموزعة</v>
          </cell>
        </row>
        <row r="886">
          <cell r="A886">
            <v>39</v>
          </cell>
          <cell r="B886" t="str">
            <v>Total Incurred</v>
          </cell>
          <cell r="C886" t="str">
            <v>إجمالي المتكبد</v>
          </cell>
          <cell r="D886" t="str">
            <v>Total Incurred</v>
          </cell>
          <cell r="E886" t="str">
            <v>إجمالي المتكبد</v>
          </cell>
          <cell r="F886" t="str">
            <v>Total Incurred</v>
          </cell>
          <cell r="G886" t="str">
            <v>إجمالي المتكبد</v>
          </cell>
          <cell r="H886" t="str">
            <v>Total Incurred</v>
          </cell>
          <cell r="I886" t="str">
            <v>إجمالي المتكبد</v>
          </cell>
        </row>
        <row r="887">
          <cell r="A887">
            <v>40</v>
          </cell>
          <cell r="B887" t="str">
            <v>Loss Ratio</v>
          </cell>
          <cell r="C887" t="str">
            <v>نسبة الخسارة</v>
          </cell>
          <cell r="D887" t="str">
            <v>Loss Ratio</v>
          </cell>
          <cell r="E887" t="str">
            <v>نسبة الخسارة</v>
          </cell>
          <cell r="F887" t="str">
            <v>Loss Ratio</v>
          </cell>
          <cell r="G887" t="str">
            <v>نسبة الخسارة</v>
          </cell>
          <cell r="H887" t="str">
            <v>Loss Ratio</v>
          </cell>
          <cell r="I887" t="str">
            <v>نسبة الخسارة</v>
          </cell>
        </row>
        <row r="888">
          <cell r="A888">
            <v>41</v>
          </cell>
          <cell r="B888" t="str">
            <v>Technical Provisions</v>
          </cell>
          <cell r="C888" t="str">
            <v xml:space="preserve">المخصصات الفنية </v>
          </cell>
          <cell r="D888" t="str">
            <v>Technical Provisions</v>
          </cell>
          <cell r="E888" t="str">
            <v xml:space="preserve">المخصصات الفنية </v>
          </cell>
          <cell r="F888" t="str">
            <v>Technical Provisions</v>
          </cell>
          <cell r="G888" t="str">
            <v xml:space="preserve">المخصصات الفنية </v>
          </cell>
          <cell r="H888" t="str">
            <v>Technical Provisions</v>
          </cell>
          <cell r="I888" t="str">
            <v xml:space="preserve">المخصصات الفنية </v>
          </cell>
        </row>
        <row r="889">
          <cell r="A889">
            <v>42</v>
          </cell>
          <cell r="B889" t="str">
            <v>Salvage &amp; Subrogation Recoverable by Days Outstanding:</v>
          </cell>
          <cell r="C889" t="str">
            <v>المبلغ القابل للاسترداد للقيمة المتبقية وحقوق الاحلال حسب عدد الأيام تحت التسوية</v>
          </cell>
          <cell r="D889" t="str">
            <v>Salvage &amp; Subrogation Recoverable by Days Outstanding:</v>
          </cell>
          <cell r="E889" t="str">
            <v>المبلغ القابل للاسترداد للقيمة المتبقية وحقوق الاحلال حسب عدد الأيام تحت التسوية</v>
          </cell>
          <cell r="F889" t="str">
            <v>Salvage &amp; Subrogation Recoverable by Days Outstanding:</v>
          </cell>
          <cell r="G889" t="str">
            <v>المبلغ القابل للاسترداد للقيمة المتبقية وحقوق الاحلال حسب عدد الأيام تحت التسوية</v>
          </cell>
          <cell r="H889" t="str">
            <v>Salvage &amp; Subrogation Recoverable by Days Outstanding:</v>
          </cell>
          <cell r="I889" t="str">
            <v>المبلغ القابل للاسترداد للقيمة المتبقية وحقوق الاحلال حسب عدد الأيام تحت التسوية</v>
          </cell>
        </row>
        <row r="890">
          <cell r="A890">
            <v>43</v>
          </cell>
          <cell r="B890" t="str">
            <v>Expected Claim Payments (Incl. LAE and S&amp;S) during Quarter Ending:</v>
          </cell>
          <cell r="C890" t="str">
            <v>المطالبات المدفوعة المتوقعة (متضمنة مصاريف تسوية المطالبات الموزعة، صافي من مستردات القيمة المتبقية وحقوق الاحلال) خلال الربع السنوي المنتهية ب:</v>
          </cell>
          <cell r="D890" t="str">
            <v>Expected Claim Payments (Incl. LAE and S&amp;S) during Quarter Ending:</v>
          </cell>
          <cell r="E890" t="str">
            <v>المطالبات المدفوعة المتوقعة (متضمنة مصاريف تسوية المطالبات الموزعة، صافي من مستردات القيمة المتبقية وحقوق الاحلال) خلال الربع السنوي المنتهية ب:</v>
          </cell>
          <cell r="F890" t="str">
            <v>Expected Claim Payments (Incl. LAE and S&amp;S) during Quarter Ending:</v>
          </cell>
          <cell r="G890" t="str">
            <v>المطالبات المدفوعة المتوقعة (متضمنة مصاريف تسوية المطالبات الموزعة، صافي من مستردات القيمة المتبقية وحقوق الاحلال) خلال الربع السنوي المنتهية ب:</v>
          </cell>
          <cell r="H890" t="str">
            <v>Expected Claim Payments (Incl. LAE and S&amp;S) during Quarter Ending:</v>
          </cell>
          <cell r="I890" t="str">
            <v>المطالبات المدفوعة المتوقعة (متضمنة مصاريف تسوية المطالبات الموزعة، صافي من مستردات القيمة المتبقية وحقوق الاحلال) خلال الربع السنوي المنتهية ب:</v>
          </cell>
        </row>
        <row r="891">
          <cell r="A891">
            <v>44</v>
          </cell>
          <cell r="B891" t="str">
            <v>Expected Claim Payments (Incl. LAE and S&amp;S) during Year(s) Ending:</v>
          </cell>
          <cell r="C891" t="str">
            <v>المطالبات المدفوعة المتوقعة (متضمنة مصاريف تسوية المطالبات الموزعة، صافي من مستردات القيمة المتبقية وحقوق الاحلال)  خلال السنة (السنوات) المنتهية ب:</v>
          </cell>
          <cell r="D891" t="str">
            <v>Expected Claim Payments (Incl. LAE and S&amp;S) during Year(s) Ending:</v>
          </cell>
          <cell r="E891" t="str">
            <v>المطالبات المدفوعة المتوقعة (متضمنة مصاريف تسوية المطالبات الموزعة، صافي من مستردات القيمة المتبقية وحقوق الاحلال)  خلال السنة (السنوات) المنتهية ب:</v>
          </cell>
          <cell r="F891" t="str">
            <v>Expected Claim Payments (Incl. LAE and S&amp;S) during Year(s) Ending:</v>
          </cell>
          <cell r="G891" t="str">
            <v>المطالبات المدفوعة المتوقعة (متضمنة مصاريف تسوية المطالبات الموزعة، صافي من مستردات القيمة المتبقية وحقوق الاحلال)  خلال السنة (السنوات) المنتهية ب:</v>
          </cell>
          <cell r="H891" t="str">
            <v>Expected Claim Payments (Incl. LAE and S&amp;S) during Year(s) Ending:</v>
          </cell>
          <cell r="I891" t="str">
            <v>المطالبات المدفوعة المتوقعة (متضمنة مصاريف تسوية المطالبات الموزعة، صافي من مستردات القيمة المتبقية وحقوق الاحلال)  خلال السنة (السنوات) المنتهية ب:</v>
          </cell>
        </row>
        <row r="892">
          <cell r="A892">
            <v>45</v>
          </cell>
          <cell r="B892" t="str">
            <v>MATH</v>
          </cell>
          <cell r="C892" t="str">
            <v>المخصص الحسابي</v>
          </cell>
          <cell r="D892" t="str">
            <v>MATH</v>
          </cell>
          <cell r="E892" t="str">
            <v>المخصص الحسابي</v>
          </cell>
          <cell r="F892" t="str">
            <v>MATH</v>
          </cell>
          <cell r="G892" t="str">
            <v>المخصص الحسابي</v>
          </cell>
          <cell r="H892" t="str">
            <v>MATH</v>
          </cell>
          <cell r="I892" t="str">
            <v>المخصص الحسابي</v>
          </cell>
        </row>
        <row r="893">
          <cell r="A893">
            <v>46</v>
          </cell>
          <cell r="B893" t="str">
            <v>Unearned Premium Reserves as of:</v>
          </cell>
          <cell r="C893" t="str">
            <v xml:space="preserve">مخصص الاقساط غير المكتسبة كما في: </v>
          </cell>
          <cell r="D893" t="str">
            <v>Unearned Premium Reserves as of:</v>
          </cell>
          <cell r="E893" t="str">
            <v xml:space="preserve">مخصص الاشتراكات غير المكتسبة كما في: </v>
          </cell>
          <cell r="F893" t="str">
            <v>Unearned Premium Reserves as of:</v>
          </cell>
          <cell r="G893" t="str">
            <v xml:space="preserve">مخصص الاقساط غير المكتسبة كما في: </v>
          </cell>
          <cell r="H893" t="str">
            <v>Unearned Premium Reserves as of:</v>
          </cell>
          <cell r="I893" t="str">
            <v xml:space="preserve">مخصص الاشتراكات غير المكتسبة كما في: </v>
          </cell>
        </row>
        <row r="894">
          <cell r="A894">
            <v>47</v>
          </cell>
          <cell r="B894" t="str">
            <v>Outstanding Loss Reserves (Net of Salv. &amp; Sub.) as of:</v>
          </cell>
          <cell r="C894" t="str">
            <v>مخصص المطالبات تحت التسوية (صافي من مستردات القيمة المتبقية وحقوق الاحلال) كما في:</v>
          </cell>
          <cell r="D894" t="str">
            <v>Outstanding Loss Reserves as of:</v>
          </cell>
          <cell r="E894" t="str">
            <v>مخصص المطالبات تحت التسوية (صافي من مستردات القيمة المتبقية وحقوق الاحلال) كما في:</v>
          </cell>
          <cell r="F894" t="str">
            <v>Outstanding Loss Reserves as of:</v>
          </cell>
          <cell r="G894" t="str">
            <v>مخصص المطالبات تحت التسوية (صافي من مستردات القيمة المتبقية وحقوق الاحلال) كما في:</v>
          </cell>
          <cell r="H894" t="str">
            <v>Outstanding Loss Reserves as of:</v>
          </cell>
          <cell r="I894" t="str">
            <v>مخصص المطالبات تحت التسوية (صافي من مستردات القيمة المتبقية وحقوق الاحلال) كما في:</v>
          </cell>
        </row>
        <row r="895">
          <cell r="A895">
            <v>48</v>
          </cell>
          <cell r="B895" t="str">
            <v>IBNR Reserves (Net of Salv. &amp; Sub.) as of:</v>
          </cell>
          <cell r="C895" t="str">
            <v>مخصص المطالبات المتكبدة غير المبلغة (صافي من مستردات القيمة المتبقية وحقوق الاحلال) كما في:</v>
          </cell>
          <cell r="D895" t="str">
            <v>Incurred But Not Reported Reserves as of:</v>
          </cell>
          <cell r="E895" t="str">
            <v>مخصص المطالبات المتكبدة غير المبلغة (صافي من مستردات القيمة المتبقية وحقوق الاحلال) كما في:</v>
          </cell>
          <cell r="F895" t="str">
            <v>Incurred But Not Reported Reserves as of:</v>
          </cell>
          <cell r="G895" t="str">
            <v>مخصص المطالبات المتكبدة غير المبلغة (صافي من مستردات القيمة المتبقية وحقوق الاحلال) كما في:</v>
          </cell>
          <cell r="H895" t="str">
            <v>Incurred But Not Reported Reserves as of:</v>
          </cell>
          <cell r="I895" t="str">
            <v>مخصص المطالبات المتكبدة غير المبلغة (صافي من مستردات القيمة المتبقية وحقوق الاحلال) كما في:</v>
          </cell>
        </row>
        <row r="896">
          <cell r="A896">
            <v>49</v>
          </cell>
          <cell r="B896" t="str">
            <v>ALAE Case Reserves as of:</v>
          </cell>
          <cell r="C896" t="str">
            <v>مخصص مصاريف تسوية المطالبات الموزعة كما في:</v>
          </cell>
          <cell r="D896" t="str">
            <v>ALAE Case Reserves as of:</v>
          </cell>
          <cell r="E896" t="str">
            <v>مخصص مصاريف تسوية المطالبات الموزعة كما في:</v>
          </cell>
          <cell r="F896" t="str">
            <v>ALAE Case Reserves as of:</v>
          </cell>
          <cell r="G896" t="str">
            <v>مخصص مصاريف تسوية المطالبات الموزعة كما في:</v>
          </cell>
          <cell r="H896" t="str">
            <v>ALAE Case Reserves as of:</v>
          </cell>
          <cell r="I896" t="str">
            <v>مخصص مصاريف تسوية المطالبات الموزعة كما في:</v>
          </cell>
        </row>
        <row r="897">
          <cell r="A897">
            <v>50</v>
          </cell>
          <cell r="B897" t="str">
            <v>ULAE Reserves as of:</v>
          </cell>
          <cell r="C897" t="str">
            <v>مخصص مصاريف تسوية المطالبات غير الموزعة كما في:</v>
          </cell>
          <cell r="D897" t="str">
            <v>ULAE Reserves as of:</v>
          </cell>
          <cell r="E897" t="str">
            <v>مخصص مصاريف تسوية المطالبات غير الموزعة كما في:</v>
          </cell>
          <cell r="F897" t="str">
            <v>ULAE Reserves as of:</v>
          </cell>
          <cell r="G897" t="str">
            <v>مخصص مصاريف تسوية المطالبات غير الموزعة كما في:</v>
          </cell>
          <cell r="H897" t="str">
            <v>ULAE Reserves as of:</v>
          </cell>
          <cell r="I897" t="str">
            <v>مخصص مصاريف تسوية المطالبات غير الموزعة كما في:</v>
          </cell>
        </row>
        <row r="898">
          <cell r="A898">
            <v>51</v>
          </cell>
          <cell r="B898" t="str">
            <v>LAE</v>
          </cell>
          <cell r="C898" t="str">
            <v>مصاريف تسوية المطالبات</v>
          </cell>
          <cell r="D898" t="str">
            <v>LAE</v>
          </cell>
          <cell r="E898" t="str">
            <v>مصاريف تسوية المطالبات</v>
          </cell>
          <cell r="F898" t="str">
            <v>LAE</v>
          </cell>
          <cell r="G898" t="str">
            <v>مصاريف تسوية المطالبات</v>
          </cell>
          <cell r="H898" t="str">
            <v>LAE</v>
          </cell>
          <cell r="I898" t="str">
            <v>مصاريف تسوية المطالبات</v>
          </cell>
        </row>
        <row r="899">
          <cell r="A899">
            <v>52</v>
          </cell>
          <cell r="B899" t="str">
            <v>Unexpired Risk Reserves as of:</v>
          </cell>
          <cell r="C899" t="str">
            <v>مخصص المخاطر غير المنتهية كما في:</v>
          </cell>
          <cell r="D899" t="str">
            <v>Unexpired Risk Reserves as of:</v>
          </cell>
          <cell r="E899" t="str">
            <v>مخصص المخاطر غير المنتهية كما في:</v>
          </cell>
          <cell r="F899" t="str">
            <v>Unexpired Risk Reserves as of:</v>
          </cell>
          <cell r="G899" t="str">
            <v>مخصص المخاطر غير المنتهية كما في:</v>
          </cell>
          <cell r="H899" t="str">
            <v>Unexpired Risk Reserves as of:</v>
          </cell>
          <cell r="I899" t="str">
            <v>مخصص المخاطر غير المنتهية كما في:</v>
          </cell>
        </row>
        <row r="900">
          <cell r="A900">
            <v>53</v>
          </cell>
          <cell r="B900" t="str">
            <v>Mathematical Reserves as of:</v>
          </cell>
          <cell r="C900" t="str">
            <v>المخصص الحسابي كما في:</v>
          </cell>
          <cell r="D900" t="str">
            <v>Mathematical Reserves as of:</v>
          </cell>
          <cell r="E900" t="str">
            <v>المخصص الحسابي كما في:</v>
          </cell>
          <cell r="F900" t="str">
            <v>Mathematical Reserves as of:</v>
          </cell>
          <cell r="G900" t="str">
            <v>المخصص الحسابي كما في:</v>
          </cell>
          <cell r="H900" t="str">
            <v>Mathematical Reserves as of:</v>
          </cell>
          <cell r="I900" t="str">
            <v>المخصص الحسابي كما في:</v>
          </cell>
        </row>
        <row r="901">
          <cell r="A901">
            <v>54</v>
          </cell>
          <cell r="B901" t="str">
            <v>Undiscounted Cash Flow used in Actuarial Present Value Statistics during Year Ending:</v>
          </cell>
          <cell r="C901" t="str">
            <v>التدفق النقدي غير المخصوم المستخدم في احصاءات القيمة الحالية الاكتوارية خلال السنة المنتهية ب:</v>
          </cell>
          <cell r="D901" t="str">
            <v>Undiscounted Cash Flow used in Actuarial Present Value Statistics during Year Ending:</v>
          </cell>
          <cell r="E901" t="str">
            <v>التدفق النقدي غير المخصوم المستخدم في احصاءات القيمة الحالية الاكتوارية خلال السنة المنتهية ب:</v>
          </cell>
          <cell r="F901" t="str">
            <v>Undiscounted Cash Flow used in Actuarial Present Value Statistics during Year Ending:</v>
          </cell>
          <cell r="G901" t="str">
            <v>التدفق النقدي غير المخصوم المستخدم في احصاءات القيمة الحالية الاكتوارية خلال السنة المنتهية ب:</v>
          </cell>
          <cell r="H901" t="str">
            <v>Undiscounted Cash Flow used in Actuarial Present Value Statistics during Year Ending:</v>
          </cell>
          <cell r="I901" t="str">
            <v>التدفق النقدي غير المخصوم المستخدم في احصاءات القيمة الحالية الاكتوارية خلال السنة المنتهية ب:</v>
          </cell>
        </row>
        <row r="902">
          <cell r="A902">
            <v>55</v>
          </cell>
          <cell r="B902" t="str">
            <v>Undiscounted Cash Flow used in Actuarial Present Value Statistics during Fiscal Year Ending:</v>
          </cell>
          <cell r="C902" t="str">
            <v>التدفق النقدي غير المخصوم المستخدم في احصاءات القيمة الحالية الاكتوارية خلال السنة المالية المنتهية ب:</v>
          </cell>
          <cell r="D902" t="str">
            <v>Undiscounted Cash Flow used in Actuarial Present Value Statistics during Fiscal Year Ending:</v>
          </cell>
          <cell r="E902" t="str">
            <v>التدفق النقدي غير المخصوم المستخدم في احصاءات القيمة الحالية الاكتوارية خلال السنة المالية المنتهية ب:</v>
          </cell>
          <cell r="F902" t="str">
            <v>Undiscounted Cash Flow used in Actuarial Present Value Statistics during Fiscal Year Ending:</v>
          </cell>
          <cell r="G902" t="str">
            <v>التدفق النقدي غير المخصوم المستخدم في احصاءات القيمة الحالية الاكتوارية خلال السنة المالية المنتهية ب:</v>
          </cell>
          <cell r="H902" t="str">
            <v>Undiscounted Cash Flow used in Actuarial Present Value Statistics during Fiscal Year Ending:</v>
          </cell>
          <cell r="I902" t="str">
            <v>التدفق النقدي غير المخصوم المستخدم في احصاءات القيمة الحالية الاكتوارية خلال السنة المالية المنتهية ب:</v>
          </cell>
        </row>
        <row r="903">
          <cell r="A903">
            <v>56</v>
          </cell>
          <cell r="B903" t="str">
            <v>Outstanding Loss Reserves (Gross of Salv. &amp; Sub.) as of:</v>
          </cell>
          <cell r="C903" t="str">
            <v>مخصص المطالبات تحت التسوية (اجمالي من مستردات القيمة المتبقية وحقوق الاحلال) كما في:</v>
          </cell>
          <cell r="D903" t="str">
            <v>Outstanding Loss Reserves (Gross of Salv. &amp; Sub.) as of:</v>
          </cell>
          <cell r="E903" t="str">
            <v>مخصص المطالبات تحت التسوية (اجمالي من مستردات القيمة المتبقية وحقوق الاحلال) كما في:</v>
          </cell>
          <cell r="F903" t="str">
            <v>Outstanding Loss Reserves (Gross of Salv. &amp; Sub.) as of:</v>
          </cell>
          <cell r="G903" t="str">
            <v>مخصص المطالبات تحت التسوية (اجمالي من مستردات القيمة المتبقية وحقوق الاحلال) كما في:</v>
          </cell>
          <cell r="H903" t="str">
            <v>Outstanding Loss Reserves (Gross of Salv. &amp; Sub.) as of:</v>
          </cell>
          <cell r="I903" t="str">
            <v>مخصص المطالبات تحت التسوية (اجمالي من مستردات القيمة المتبقية وحقوق الاحلال) كما في:</v>
          </cell>
        </row>
        <row r="904">
          <cell r="A904">
            <v>57</v>
          </cell>
          <cell r="B904" t="str">
            <v>IBNR Reserves (Gross of Salv. &amp; Sub.) as of:</v>
          </cell>
          <cell r="C904" t="str">
            <v xml:space="preserve">مخصص المطالبات المتكبدة غير المبلغة (اجمالي من مستردات القيمة المتبقية وحقوق الاحلال) كما في: </v>
          </cell>
          <cell r="D904" t="str">
            <v>IBNR Reserves (Gross of Salv. &amp; Sub.) as of:</v>
          </cell>
          <cell r="E904" t="str">
            <v xml:space="preserve">مخصص المطالبات المتكبدة غير المبلغة (اجمالي من مستردات القيمة المتبقية وحقوق الاحلال) كما في: </v>
          </cell>
          <cell r="F904" t="str">
            <v>IBNR Reserves (Gross of Salv. &amp; Sub.) as of:</v>
          </cell>
          <cell r="G904" t="str">
            <v xml:space="preserve">مخصص المطالبات المتكبدة غير المبلغة (اجمالي من مستردات القيمة المتبقية وحقوق الاحلال) كما في: </v>
          </cell>
          <cell r="H904" t="str">
            <v>IBNR Reserves (Gross of Salv. &amp; Sub.) as of:</v>
          </cell>
          <cell r="I904" t="str">
            <v xml:space="preserve">مخصص المطالبات المتكبدة غير المبلغة (اجمالي من مستردات القيمة المتبقية وحقوق الاحلال) كما في: </v>
          </cell>
        </row>
        <row r="905">
          <cell r="A905">
            <v>58</v>
          </cell>
          <cell r="B905" t="str">
            <v>Claims Paid (incl. ALAE, net of S &amp; S) during Quarter Ending:</v>
          </cell>
          <cell r="C905" t="str">
            <v>المطالبات المدفوعة (متضمنة مصاريف تسوية المطالبات الموزعة، صافي من مستردات القيمة المتبقية وحقوق الاحلال) خلال الربع السنة المنتهي ب:</v>
          </cell>
          <cell r="D905" t="str">
            <v>Claims Paid (incl. ALAE, net of S &amp; S) during Quarter Ending:</v>
          </cell>
          <cell r="E905" t="str">
            <v>المطالبات المدفوعة (متضمنة مصاريف تسوية المطالبات الموزعة، صافي من مستردات القيمة المتبقية وحقوق الاحلال) خلال الربع السنة المنتهي ب:</v>
          </cell>
          <cell r="F905" t="str">
            <v>Claims Paid (incl. ALAE, net of S &amp; S) during Quarter Ending:</v>
          </cell>
          <cell r="G905" t="str">
            <v>المطالبات المدفوعة (متضمنة مصاريف تسوية المطالبات الموزعة، صافي من مستردات القيمة المتبقية وحقوق الاحلال) خلال الربع السنة المنتهي ب:</v>
          </cell>
          <cell r="H905" t="str">
            <v>Claims Paid (incl. ALAE, net of S &amp; S) during Quarter Ending:</v>
          </cell>
          <cell r="I905" t="str">
            <v>المطالبات المدفوعة (متضمنة مصاريف تسوية المطالبات الموزعة، صافي من مستردات القيمة المتبقية وحقوق الاحلال) خلال الربع السنة المنتهي ب:</v>
          </cell>
        </row>
        <row r="906">
          <cell r="A906">
            <v>59</v>
          </cell>
          <cell r="B906" t="str">
            <v>Claims Paid (excl. ALAE, gross of S &amp; S) during Quarter Ending:</v>
          </cell>
          <cell r="C906" t="str">
            <v>المطالبات المدفوعة (غير متضمنة مصاريف تسوية المطالبات الموزعة، صافي من مستردات القيمة المتبقية وحقوق الاحلال) خلال ربع السنة المنتهي ب:</v>
          </cell>
          <cell r="D906" t="str">
            <v>Claims Paid (excl. ALAE, gross of S &amp; S) during Quarter Ending:</v>
          </cell>
          <cell r="E906" t="str">
            <v>المطالبات المدفوعة (غير متضمنة مصاريف تسوية المطالبات الموزعة، صافي من مستردات القيمة المتبقية وحقوق الاحلال) خلال ربع السنة المنتهي ب:</v>
          </cell>
          <cell r="F906" t="str">
            <v>Claims Paid (excl. ALAE, gross of S &amp; S) during Quarter Ending:</v>
          </cell>
          <cell r="G906" t="str">
            <v>المطالبات المدفوعة (غير متضمنة مصاريف تسوية المطالبات الموزعة، صافي من مستردات القيمة المتبقية وحقوق الاحلال) خلال ربع السنة المنتهي ب:</v>
          </cell>
          <cell r="H906" t="str">
            <v>Claims Paid (excl. ALAE, gross of S &amp; S) during Quarter Ending:</v>
          </cell>
          <cell r="I906" t="str">
            <v>المطالبات المدفوعة (غير متضمنة مصاريف تسوية المطالبات الموزعة، صافي من مستردات القيمة المتبقية وحقوق الاحلال) خلال ربع السنة المنتهي ب:</v>
          </cell>
        </row>
        <row r="907">
          <cell r="A907">
            <v>60</v>
          </cell>
          <cell r="B907" t="str">
            <v>ALAE Payments during Quarter Ending:</v>
          </cell>
          <cell r="C907" t="str">
            <v>مصاريف تسوية المطالبات الموزعة المدفوعة خلال ربع السنة المنتهي ب:</v>
          </cell>
          <cell r="D907" t="str">
            <v>ALAE Payments during Quarter Ending:</v>
          </cell>
          <cell r="E907" t="str">
            <v>مصاريف تسوية المطالبات الموزعة المدفوعة خلال ربع السنة المنتهي ب:</v>
          </cell>
          <cell r="F907" t="str">
            <v>ALAE Payments during Quarter Ending:</v>
          </cell>
          <cell r="G907" t="str">
            <v>مصاريف تسوية المطالبات الموزعة المدفوعة خلال ربع السنة المنتهي ب:</v>
          </cell>
          <cell r="H907" t="str">
            <v>ALAE Payments during Quarter Ending:</v>
          </cell>
          <cell r="I907" t="str">
            <v>مصاريف تسوية المطالبات الموزعة المدفوعة خلال ربع السنة المنتهي ب:</v>
          </cell>
        </row>
        <row r="908">
          <cell r="A908">
            <v>61</v>
          </cell>
          <cell r="B908" t="str">
            <v>Salvage &amp; Subrogation Recovered during Quarter Ending:</v>
          </cell>
          <cell r="C908" t="str">
            <v xml:space="preserve"> مبلغ القيمة المتبقية وحقوق الاحلال المستردة خلال ربع السنة المنتهي ب:</v>
          </cell>
          <cell r="D908" t="str">
            <v>Salvage &amp; Subrogation Recovered during Quarter Ending:</v>
          </cell>
          <cell r="E908" t="str">
            <v xml:space="preserve"> مبلغ القيمة المتبقية وحقوق الاحلال المستردة خلال ربع السنة المنتهي ب:</v>
          </cell>
          <cell r="F908" t="str">
            <v>Salvage &amp; Subrogation Recovered during Quarter Ending:</v>
          </cell>
          <cell r="G908" t="str">
            <v xml:space="preserve"> مبلغ القيمة المتبقية وحقوق الاحلال المستردة خلال ربع السنة المنتهي ب:</v>
          </cell>
          <cell r="H908" t="str">
            <v>Salvage &amp; Subrogation Recovered during Quarter Ending:</v>
          </cell>
          <cell r="I908" t="str">
            <v xml:space="preserve"> مبلغ القيمة المتبقية وحقوق الاحلال المستردة خلال ربع السنة المنتهي ب:</v>
          </cell>
        </row>
        <row r="909">
          <cell r="A909">
            <v>62</v>
          </cell>
          <cell r="B909" t="str">
            <v>Claim Payments</v>
          </cell>
          <cell r="C909" t="str">
            <v>المطالبات المدفوعة</v>
          </cell>
          <cell r="D909" t="str">
            <v>Claim Payments</v>
          </cell>
          <cell r="E909" t="str">
            <v>المطالبات المدفوعة</v>
          </cell>
          <cell r="F909" t="str">
            <v>Claim Payments</v>
          </cell>
          <cell r="G909" t="str">
            <v>المطالبات المدفوعة</v>
          </cell>
          <cell r="H909" t="str">
            <v>Claim Payments</v>
          </cell>
          <cell r="I909" t="str">
            <v>المطالبات المدفوعة</v>
          </cell>
        </row>
        <row r="910">
          <cell r="A910">
            <v>63</v>
          </cell>
          <cell r="B910" t="str">
            <v>ALAE Payments</v>
          </cell>
          <cell r="C910" t="str">
            <v>مصاريف تسوية المطالبات الموزعة المدفوعة</v>
          </cell>
          <cell r="D910" t="str">
            <v>ALAE Payments</v>
          </cell>
          <cell r="E910" t="str">
            <v>مصاريف تسوية المطالبات الموزعة المدفوعة</v>
          </cell>
          <cell r="F910" t="str">
            <v>ALAE Payments</v>
          </cell>
          <cell r="G910" t="str">
            <v>مصاريف تسوية المطالبات الموزعة المدفوعة</v>
          </cell>
          <cell r="H910" t="str">
            <v>ALAE Payments</v>
          </cell>
          <cell r="I910" t="str">
            <v>مصاريف تسوية المطالبات الموزعة المدفوعة</v>
          </cell>
        </row>
        <row r="911">
          <cell r="A911">
            <v>64</v>
          </cell>
          <cell r="B911" t="str">
            <v>Salv &amp; Sub. Recoveries</v>
          </cell>
          <cell r="C911" t="str">
            <v>مستردات القيمة المتبقية وحقوق الاحلال</v>
          </cell>
          <cell r="D911" t="str">
            <v>Salv &amp; Sub. Recoveries</v>
          </cell>
          <cell r="E911" t="str">
            <v>مستردات القيمة المتبقية وحقوق الاحلال</v>
          </cell>
          <cell r="F911" t="str">
            <v>Salv &amp; Sub. Recoveries</v>
          </cell>
          <cell r="G911" t="str">
            <v>مستردات القيمة المتبقية وحقوق الاحلال</v>
          </cell>
          <cell r="H911" t="str">
            <v>Salv &amp; Sub. Recoveries</v>
          </cell>
          <cell r="I911" t="str">
            <v>مستردات القيمة المتبقية وحقوق الاحلال</v>
          </cell>
        </row>
        <row r="912">
          <cell r="A912">
            <v>65</v>
          </cell>
          <cell r="B912" t="str">
            <v>ALAE IBNR Reserves as of:</v>
          </cell>
          <cell r="C912" t="str">
            <v xml:space="preserve">مخصص مصاريف تسوية المطالبات الموزعة المتكبدة غير المبلغة، كما في: </v>
          </cell>
          <cell r="D912" t="str">
            <v>ALAE IBNR Reserves as of:</v>
          </cell>
          <cell r="E912" t="str">
            <v xml:space="preserve">مخصص مصاريف تسوية المطالبات الموزعة المتكبدة غير المبلغة، كما في: </v>
          </cell>
          <cell r="F912" t="str">
            <v>ALAE IBNR Reserves as of:</v>
          </cell>
          <cell r="G912" t="str">
            <v xml:space="preserve">مخصص مصاريف تسوية المطالبات الموزعة المتكبدة غير المبلغة، كما في: </v>
          </cell>
          <cell r="H912" t="str">
            <v>ALAE IBNR Reserves as of:</v>
          </cell>
          <cell r="I912" t="str">
            <v xml:space="preserve">مخصص مصاريف تسوية المطالبات الموزعة المتكبدة غير المبلغة، كما في: </v>
          </cell>
        </row>
        <row r="913">
          <cell r="A913">
            <v>66</v>
          </cell>
          <cell r="B913" t="str">
            <v>ALAE Case Reserves</v>
          </cell>
          <cell r="C913" t="str">
            <v>مخصص مصاريف تسوية المطالبات الموزعة تحت التسوية</v>
          </cell>
          <cell r="D913" t="str">
            <v>ALAE Case Reserves</v>
          </cell>
          <cell r="E913" t="str">
            <v>مخصص مصاريف تسوية المطالبات الموزعة تحت التسوية</v>
          </cell>
          <cell r="F913" t="str">
            <v>ALAE Case Reserves</v>
          </cell>
          <cell r="G913" t="str">
            <v>مخصص مصاريف تسوية المطالبات الموزعة تحت التسوية</v>
          </cell>
          <cell r="H913" t="str">
            <v>ALAE Case Reserves</v>
          </cell>
          <cell r="I913" t="str">
            <v>مخصص مصاريف تسوية المطالبات الموزعة تحت التسوية</v>
          </cell>
        </row>
        <row r="914">
          <cell r="A914">
            <v>67</v>
          </cell>
          <cell r="B914" t="str">
            <v>ALAE IBNR Reserves</v>
          </cell>
          <cell r="C914" t="str">
            <v>مخصص مصاريف تسوية المطالبات الموزعة المتكبدة غير المبلغة</v>
          </cell>
          <cell r="D914" t="str">
            <v>ALAE IBNR Reserves</v>
          </cell>
          <cell r="E914" t="str">
            <v>مخصص مصاريف تسوية المطالبات الموزعة المتكبدة غير المبلغة</v>
          </cell>
          <cell r="F914" t="str">
            <v>ALAE IBNR Reserves</v>
          </cell>
          <cell r="G914" t="str">
            <v>مخصص مصاريف تسوية المطالبات الموزعة المتكبدة غير المبلغة</v>
          </cell>
          <cell r="H914" t="str">
            <v>ALAE IBNR Reserves</v>
          </cell>
          <cell r="I914" t="str">
            <v>مخصص مصاريف تسوية المطالبات الموزعة المتكبدة غير المبلغة</v>
          </cell>
        </row>
        <row r="915">
          <cell r="A915">
            <v>68</v>
          </cell>
          <cell r="B915" t="str">
            <v>Claims Paid (incl. ALAE, net of S &amp; S) During Year</v>
          </cell>
          <cell r="C915" t="str">
            <v>المطالبات المدفوعة خلال السنة (متضمنة مصاريف تسوية المطالبات الموزعة، صافي من مستردات القيمة المتبقية وحقوق الاحلال)</v>
          </cell>
          <cell r="D915" t="str">
            <v>Claims Paid (incl. ALAE, net of S &amp; S) During Year</v>
          </cell>
          <cell r="E915" t="str">
            <v>المطالبات المدفوعة خلال السنة (متضمنة مصاريف تسوية المطالبات الموزعة، صافي من مستردات القيمة المتبقية وحقوق الاحلال)</v>
          </cell>
          <cell r="F915" t="str">
            <v>Claims Paid (incl. ALAE, net of S &amp; S) During Year</v>
          </cell>
          <cell r="G915" t="str">
            <v>المطالبات المدفوعة خلال السنة (متضمنة مصاريف تسوية المطالبات الموزعة، صافي من مستردات القيمة المتبقية وحقوق الاحلال)</v>
          </cell>
          <cell r="H915" t="str">
            <v>Claims Paid (incl. ALAE, net of S &amp; S) During Year</v>
          </cell>
          <cell r="I915" t="str">
            <v>المطالبات المدفوعة خلال السنة (متضمنة مصاريف تسوية المطالبات الموزعة، صافي من مستردات القيمة المتبقية وحقوق الاحلال)</v>
          </cell>
        </row>
        <row r="916">
          <cell r="A916">
            <v>69</v>
          </cell>
          <cell r="B916" t="str">
            <v>Recovered</v>
          </cell>
          <cell r="C916" t="str">
            <v>المسترد</v>
          </cell>
          <cell r="D916" t="str">
            <v>Recovered</v>
          </cell>
          <cell r="E916" t="str">
            <v>المسترد</v>
          </cell>
          <cell r="F916" t="str">
            <v>Recovered</v>
          </cell>
          <cell r="G916" t="str">
            <v>المسترد</v>
          </cell>
          <cell r="H916" t="str">
            <v>Recovered</v>
          </cell>
          <cell r="I916" t="str">
            <v>المسترد</v>
          </cell>
        </row>
        <row r="917">
          <cell r="A917">
            <v>70</v>
          </cell>
          <cell r="B917" t="str">
            <v>Claims, Incl. LAE and S&amp;S</v>
          </cell>
          <cell r="C917" t="str">
            <v>المطالبات، متضمنة مصاريف تسوية المطالبات الموزعة ومستردات القيمة المتبقية وحقوق الاحلال</v>
          </cell>
          <cell r="D917" t="str">
            <v>Claims, Incl. LAE and S&amp;S</v>
          </cell>
          <cell r="E917" t="str">
            <v>المطالبات، متضمنة مصاريف تسوية المطالبات الموزعة ومستردات القيمة المتبقية وحقوق الاحلال</v>
          </cell>
          <cell r="F917" t="str">
            <v>Claims, Incl. LAE and S&amp;S</v>
          </cell>
          <cell r="G917" t="str">
            <v>المطالبات، متضمنة مصاريف تسوية المطالبات الموزعة ومستردات القيمة المتبقية وحقوق الاحلال</v>
          </cell>
          <cell r="H917" t="str">
            <v>Claims, Incl. LAE and S&amp;S</v>
          </cell>
          <cell r="I917" t="str">
            <v>المطالبات، متضمنة مصاريف تسوية المطالبات الموزعة ومستردات القيمة المتبقية وحقوق الاحلال</v>
          </cell>
        </row>
        <row r="918">
          <cell r="A918">
            <v>71</v>
          </cell>
          <cell r="B918" t="str">
            <v>ULAE Payments during Quarter Ending:</v>
          </cell>
          <cell r="C918" t="str">
            <v>مصاريف تسوية المطالبات غير الموزعة المدفوعة خلال ربع السنة المنتهي ب:</v>
          </cell>
          <cell r="D918" t="str">
            <v>ULAE Payments during Quarter Ending:</v>
          </cell>
          <cell r="E918" t="str">
            <v>مصاريف تسوية المطالبات غير الموزعة المدفوعة خلال ربع السنة المنتهي ب:</v>
          </cell>
          <cell r="F918" t="str">
            <v>ULAE Payments during Quarter Ending:</v>
          </cell>
          <cell r="G918" t="str">
            <v>مصاريف تسوية المطالبات غير الموزعة المدفوعة خلال ربع السنة المنتهي ب:</v>
          </cell>
          <cell r="H918" t="str">
            <v>ULAE Payments during Quarter Ending:</v>
          </cell>
          <cell r="I918" t="str">
            <v>مصاريف تسوية المطالبات غير الموزعة المدفوعة خلال ربع السنة المنتهي ب:</v>
          </cell>
        </row>
        <row r="919">
          <cell r="A919">
            <v>72</v>
          </cell>
        </row>
        <row r="920">
          <cell r="A920">
            <v>73</v>
          </cell>
        </row>
        <row r="924">
          <cell r="A924">
            <v>1</v>
          </cell>
          <cell r="B924" t="str">
            <v>Schedule of Required Forms</v>
          </cell>
          <cell r="C924" t="str">
            <v>جدول النماذج المطلوبة</v>
          </cell>
          <cell r="D924" t="str">
            <v>Schedule of Required Forms</v>
          </cell>
          <cell r="E924" t="str">
            <v>جدول النماذج المطلوبة</v>
          </cell>
          <cell r="F924" t="str">
            <v>Schedule of Required Forms</v>
          </cell>
          <cell r="G924" t="str">
            <v>جدول النماذج المطلوبة</v>
          </cell>
          <cell r="H924" t="str">
            <v>Schedule of Required Forms</v>
          </cell>
          <cell r="I924" t="str">
            <v>جدول النماذج المطلوبة</v>
          </cell>
        </row>
        <row r="925">
          <cell r="A925">
            <v>2</v>
          </cell>
          <cell r="B925" t="str">
            <v>Company Profile</v>
          </cell>
          <cell r="C925" t="str">
            <v xml:space="preserve">نبذة عن الشركة </v>
          </cell>
          <cell r="D925" t="str">
            <v>Company Profile</v>
          </cell>
          <cell r="E925" t="str">
            <v xml:space="preserve">نبذة عن الشركة </v>
          </cell>
          <cell r="F925" t="str">
            <v>Company Profile</v>
          </cell>
          <cell r="G925" t="str">
            <v xml:space="preserve">نبذة عن الشركة </v>
          </cell>
          <cell r="H925" t="str">
            <v>Company Profile</v>
          </cell>
          <cell r="I925" t="str">
            <v xml:space="preserve">نبذة عن الشركة </v>
          </cell>
        </row>
        <row r="926">
          <cell r="A926">
            <v>3</v>
          </cell>
          <cell r="B926" t="str">
            <v xml:space="preserve">Board of Directors and Key Management Personnel </v>
          </cell>
          <cell r="C926" t="str">
            <v xml:space="preserve">مجلس الإدارة وموظفي الإدارة الرئيسين </v>
          </cell>
          <cell r="D926" t="str">
            <v xml:space="preserve">Board of Directors and Key Management Personnel </v>
          </cell>
          <cell r="E926" t="str">
            <v xml:space="preserve">مجلس الإدارة وموظفي الإدارة الرئيسين </v>
          </cell>
          <cell r="F926" t="str">
            <v xml:space="preserve">Board of Directors and Key Management Personnel </v>
          </cell>
          <cell r="G926" t="str">
            <v xml:space="preserve">مجلس الإدارة وموظفي الإدارة الرئيسين </v>
          </cell>
          <cell r="H926" t="str">
            <v xml:space="preserve">Board of Directors and Key Management Personnel </v>
          </cell>
          <cell r="I926" t="str">
            <v xml:space="preserve">مجلس الإدارة وموظفي الإدارة الرئيسين </v>
          </cell>
        </row>
        <row r="927">
          <cell r="A927">
            <v>4</v>
          </cell>
          <cell r="B927" t="str">
            <v>Schedule of Significant Shareholders</v>
          </cell>
          <cell r="C927" t="str">
            <v xml:space="preserve">جدول كبار المساهمين </v>
          </cell>
          <cell r="D927" t="str">
            <v>Schedule of Significant Shareholders</v>
          </cell>
          <cell r="E927" t="str">
            <v xml:space="preserve">جدول كبار المساهمين </v>
          </cell>
          <cell r="F927" t="str">
            <v>Schedule of Significant Shareholders</v>
          </cell>
          <cell r="G927" t="str">
            <v xml:space="preserve">جدول كبار المساهمين </v>
          </cell>
          <cell r="H927" t="str">
            <v>Schedule of Significant Shareholders</v>
          </cell>
          <cell r="I927" t="str">
            <v xml:space="preserve">جدول كبار المساهمين </v>
          </cell>
        </row>
        <row r="928">
          <cell r="A928">
            <v>5</v>
          </cell>
          <cell r="B928" t="str">
            <v>Statement of UAE Employees by Emirate, Nationality, Level &amp; Gender</v>
          </cell>
          <cell r="C928" t="str">
            <v>كشف الموظفين داخل الدولة حسب الإمارة والجنسية والمستوى الوظيفي والجنس</v>
          </cell>
          <cell r="D928" t="str">
            <v>Statement of UAE Employees by Emirate, Nationality, Level &amp; Gender</v>
          </cell>
          <cell r="E928" t="str">
            <v>كشف الموظفين داخل الدولة حسب الإمارة والجنسية والمستوى الوظيفي والجنس</v>
          </cell>
          <cell r="F928" t="str">
            <v>Statement of UAE Employees by Emirate, Nationality, Level &amp; Gender</v>
          </cell>
          <cell r="G928" t="str">
            <v>كشف الموظفين داخل الدولة حسب الإمارة والجنسية والمستوى الوظيفي والجنس</v>
          </cell>
          <cell r="H928" t="str">
            <v>Statement of UAE Employees by Emirate, Nationality, Level &amp; Gender</v>
          </cell>
          <cell r="I928" t="str">
            <v>كشف الموظفين داخل الدولة حسب الإمارة والجنسية والمستوى الوظيفي والجنس</v>
          </cell>
        </row>
        <row r="929">
          <cell r="A929">
            <v>6</v>
          </cell>
          <cell r="B929" t="str">
            <v>Statement of Employee Salaries &amp; Benefits by Emirate &amp; Nationality</v>
          </cell>
          <cell r="C929" t="str">
            <v>كشف الموظفين حسب الرواتب والبدلات  والجنسية والإمارة</v>
          </cell>
          <cell r="D929" t="str">
            <v>Statement of Employee Salaries &amp; Benefits by Emirate &amp; Nationality</v>
          </cell>
          <cell r="E929" t="str">
            <v>كشف الموظفين حسب الرواتب والبدلات  والجنسية والإمارة</v>
          </cell>
          <cell r="F929" t="str">
            <v>Statement of Employee Salaries &amp; Benefits by Emirate &amp; Nationality</v>
          </cell>
          <cell r="G929" t="str">
            <v>كشف الموظفين حسب الرواتب والبدلات  والجنسية والإمارة</v>
          </cell>
          <cell r="H929" t="str">
            <v>Statement of Employee Salaries &amp; Benefits by Emirate &amp; Nationality</v>
          </cell>
          <cell r="I929" t="str">
            <v>كشف الموظفين حسب الرواتب والبدلات  والجنسية والإمارة</v>
          </cell>
        </row>
        <row r="930">
          <cell r="A930">
            <v>7</v>
          </cell>
          <cell r="B930" t="str">
            <v>Statement of Premiums &amp; Commission by Representative Type</v>
          </cell>
          <cell r="C930" t="str">
            <v>كشف أقساط التأمين والعمولات حسب نوع ممثل الشركة</v>
          </cell>
          <cell r="D930" t="str">
            <v>Statement of Contributions &amp; Commission by Representative Type</v>
          </cell>
          <cell r="E930" t="str">
            <v>كشف أقساط التأمين والعمولات حسب نوع ممثل الشركة</v>
          </cell>
          <cell r="F930" t="str">
            <v>Statement of Premiums &amp; Commission by Representative Type</v>
          </cell>
          <cell r="G930" t="str">
            <v>كشف أقساط التأمين والعمولات حسب نوع ممثل الشركة</v>
          </cell>
          <cell r="H930" t="str">
            <v>Statement of Contributions &amp; Commission by Representative Type</v>
          </cell>
          <cell r="I930" t="str">
            <v>كشف أقساط التأمين والعمولات حسب نوع ممثل الشركة</v>
          </cell>
        </row>
        <row r="931">
          <cell r="A931">
            <v>8</v>
          </cell>
          <cell r="B931" t="str">
            <v>Supervision Fees</v>
          </cell>
          <cell r="C931" t="str">
            <v>رسوم الاشراف والرقابة</v>
          </cell>
          <cell r="D931" t="str">
            <v>Supervision Fees</v>
          </cell>
          <cell r="E931" t="str">
            <v>رسوم الاشراف والرقابة</v>
          </cell>
          <cell r="F931" t="str">
            <v>Supervision Fees</v>
          </cell>
          <cell r="G931" t="str">
            <v>رسوم الاشراف والرقابة</v>
          </cell>
          <cell r="H931" t="str">
            <v>Supervision Fees</v>
          </cell>
          <cell r="I931" t="str">
            <v>رسوم الاشراف والرقابة</v>
          </cell>
        </row>
        <row r="932">
          <cell r="A932">
            <v>9</v>
          </cell>
          <cell r="B932" t="str">
            <v>Performance Analysis Ratios</v>
          </cell>
          <cell r="C932" t="str">
            <v xml:space="preserve">نسب تحليل الأداء </v>
          </cell>
          <cell r="D932" t="str">
            <v>Performance Analysis Ratios</v>
          </cell>
          <cell r="E932" t="str">
            <v xml:space="preserve">نسب تحليل الأداء </v>
          </cell>
          <cell r="F932" t="str">
            <v>Performance Analysis Ratios</v>
          </cell>
          <cell r="G932" t="str">
            <v xml:space="preserve">نسب تحليل الأداء </v>
          </cell>
          <cell r="H932" t="str">
            <v>Performance Analysis Ratios</v>
          </cell>
          <cell r="I932" t="str">
            <v xml:space="preserve">نسب تحليل الأداء </v>
          </cell>
        </row>
        <row r="933">
          <cell r="A933">
            <v>10</v>
          </cell>
          <cell r="B933" t="str">
            <v>Results by Type of Business</v>
          </cell>
          <cell r="C933" t="str">
            <v>النتائج حسب فروع التأمين</v>
          </cell>
          <cell r="D933" t="str">
            <v>Results by Type of Business</v>
          </cell>
          <cell r="E933" t="str">
            <v>النتائج حسب فروع التأمين</v>
          </cell>
          <cell r="F933" t="str">
            <v>Results by Type of Business</v>
          </cell>
          <cell r="G933" t="str">
            <v>النتائج حسب فروع التأمين</v>
          </cell>
          <cell r="H933" t="str">
            <v>Results by Type of Business</v>
          </cell>
          <cell r="I933" t="str">
            <v>النتائج حسب فروع التأمين</v>
          </cell>
        </row>
        <row r="934">
          <cell r="A934">
            <v>11</v>
          </cell>
          <cell r="B934" t="str">
            <v>Statement of Financial Position</v>
          </cell>
          <cell r="C934" t="str">
            <v>بيان المركز المالي</v>
          </cell>
          <cell r="D934" t="str">
            <v>Statement of Financial Position - Takaful</v>
          </cell>
          <cell r="E934" t="str">
            <v>بيان المركز المالي</v>
          </cell>
          <cell r="F934" t="str">
            <v>Statement of Financial Position</v>
          </cell>
          <cell r="G934" t="str">
            <v>بيان المركز المالي</v>
          </cell>
          <cell r="H934" t="str">
            <v>Statement of Financial Position - Re-Takaful</v>
          </cell>
          <cell r="I934" t="str">
            <v>بيان المركز المالي - إعادة التأمين التكافلي</v>
          </cell>
        </row>
        <row r="935">
          <cell r="A935">
            <v>12</v>
          </cell>
          <cell r="B935" t="str">
            <v>Statement of Income</v>
          </cell>
          <cell r="C935" t="str">
            <v xml:space="preserve">بيان الدخل </v>
          </cell>
          <cell r="D935" t="str">
            <v>Statement of Income</v>
          </cell>
          <cell r="E935" t="str">
            <v xml:space="preserve">بيان الدخل </v>
          </cell>
          <cell r="F935" t="str">
            <v>Statement of Income</v>
          </cell>
          <cell r="G935" t="str">
            <v xml:space="preserve">بيان الدخل </v>
          </cell>
          <cell r="H935" t="str">
            <v>Statement of Income</v>
          </cell>
          <cell r="I935" t="str">
            <v xml:space="preserve">بيان الدخل </v>
          </cell>
        </row>
        <row r="936">
          <cell r="A936">
            <v>13</v>
          </cell>
          <cell r="B936" t="str">
            <v>Statement of Cash Flow</v>
          </cell>
          <cell r="C936" t="str">
            <v>بيان التدفقات النقدية</v>
          </cell>
          <cell r="D936" t="str">
            <v>Statement of Cash Flow</v>
          </cell>
          <cell r="E936" t="str">
            <v>بيان التدفقات النقدية</v>
          </cell>
          <cell r="F936" t="str">
            <v>Statement of Cash Flow</v>
          </cell>
          <cell r="G936" t="str">
            <v>بيان التدفقات النقدية</v>
          </cell>
          <cell r="H936" t="str">
            <v>Statement of Cash Flow</v>
          </cell>
          <cell r="I936" t="str">
            <v>بيان التدفقات النقدية</v>
          </cell>
        </row>
        <row r="937">
          <cell r="A937">
            <v>14</v>
          </cell>
          <cell r="B937" t="str">
            <v>Statement of Changes in Equity</v>
          </cell>
          <cell r="C937" t="str">
            <v>بيان التغير في حقوق الملكية</v>
          </cell>
          <cell r="D937" t="str">
            <v>Statement of Changes in Equity</v>
          </cell>
          <cell r="E937" t="str">
            <v>بيان التغير في حقوق الملكية</v>
          </cell>
          <cell r="F937" t="str">
            <v>Statement of Changes in Equity</v>
          </cell>
          <cell r="G937" t="str">
            <v>بيان التغير في حقوق الملكية</v>
          </cell>
          <cell r="H937" t="str">
            <v>Statement of Changes in Equity</v>
          </cell>
          <cell r="I937" t="str">
            <v>بيان التغير في حقوق الملكية</v>
          </cell>
        </row>
        <row r="938">
          <cell r="A938">
            <v>15</v>
          </cell>
          <cell r="B938" t="str">
            <v>Statement of Income by Type of Business</v>
          </cell>
          <cell r="C938" t="str">
            <v xml:space="preserve">بيان الدخل حسب فرع التأمين </v>
          </cell>
          <cell r="D938" t="str">
            <v>Statement of Income by Type of Business</v>
          </cell>
          <cell r="E938" t="str">
            <v xml:space="preserve">بيان الدخل حسب فرع التأمين </v>
          </cell>
          <cell r="F938" t="str">
            <v>Statement of Income by Type of Business</v>
          </cell>
          <cell r="G938" t="str">
            <v xml:space="preserve">بيان الدخل حسب فرع التأمين </v>
          </cell>
          <cell r="H938" t="str">
            <v>Statement of Income by Type of Business</v>
          </cell>
          <cell r="I938" t="str">
            <v xml:space="preserve">بيان الدخل حسب فرع التأمين </v>
          </cell>
        </row>
        <row r="939">
          <cell r="A939">
            <v>16</v>
          </cell>
          <cell r="B939" t="str">
            <v>Calculation of Admissible Assets</v>
          </cell>
          <cell r="C939" t="str">
            <v>احتساب الموجودات المقبولة</v>
          </cell>
          <cell r="D939" t="str">
            <v>Calculation of Admissible Assets</v>
          </cell>
          <cell r="E939" t="str">
            <v>احتساب الموجودات المقبولة</v>
          </cell>
          <cell r="F939" t="str">
            <v>Calculation of Admissible Assets</v>
          </cell>
          <cell r="G939" t="str">
            <v>احتساب الموجودات المقبولة</v>
          </cell>
          <cell r="H939" t="str">
            <v>Calculation of Admissible Assets</v>
          </cell>
          <cell r="I939" t="str">
            <v>احتساب الموجودات المقبولة</v>
          </cell>
        </row>
        <row r="940">
          <cell r="A940">
            <v>17</v>
          </cell>
          <cell r="B940" t="str">
            <v>Summary of Insurance Receivables</v>
          </cell>
          <cell r="C940" t="str">
            <v xml:space="preserve">ملخص ذمم التأمين المدينة </v>
          </cell>
          <cell r="D940" t="str">
            <v>Summary of Takaful Receivables</v>
          </cell>
          <cell r="E940" t="str">
            <v>ملخص ذمم التأمين التكافلي المدينة</v>
          </cell>
          <cell r="F940" t="str">
            <v>Summary of Insurance Receivables</v>
          </cell>
          <cell r="G940" t="str">
            <v xml:space="preserve">ملخص ذمم التأمين المدينة </v>
          </cell>
          <cell r="H940" t="str">
            <v>Summary of Takaful Receivables</v>
          </cell>
          <cell r="I940" t="str">
            <v xml:space="preserve">ملخص ذمم التأمين التكافلي المدينة </v>
          </cell>
        </row>
        <row r="941">
          <cell r="A941">
            <v>18</v>
          </cell>
          <cell r="B941" t="str">
            <v>Analysis of Insurance Receivables by Days Outstanding</v>
          </cell>
          <cell r="C941" t="str">
            <v xml:space="preserve">مطابقة  ذمم التأمين المدينة </v>
          </cell>
          <cell r="D941" t="str">
            <v>Analysis of Takaful Receivables by Days Outstanding</v>
          </cell>
          <cell r="E941" t="str">
            <v>مطابقة ذمم التأمين التكافلي المدينة</v>
          </cell>
          <cell r="F941" t="str">
            <v>Analysis of Insurance Receivables by Days Outstanding</v>
          </cell>
          <cell r="G941" t="str">
            <v xml:space="preserve">مطابقة  ذمم التأمين المدينة </v>
          </cell>
          <cell r="H941" t="str">
            <v>Analysis of Takaful Receivables by Days Outstanding</v>
          </cell>
          <cell r="I941" t="str">
            <v>مطابقة ذمم التأمين التكافلي المدينة</v>
          </cell>
        </row>
        <row r="942">
          <cell r="A942">
            <v>19</v>
          </cell>
          <cell r="B942" t="str">
            <v>Analysis of Current Assets &amp; Liabilities</v>
          </cell>
          <cell r="C942" t="str">
            <v xml:space="preserve">تحليل الموجودات والمطلوبات المتداولة </v>
          </cell>
          <cell r="D942" t="str">
            <v>Analysis of Current Assets &amp; Liabilities</v>
          </cell>
          <cell r="E942" t="str">
            <v xml:space="preserve">تحليل الموجودات والمطلوبات المتداولة </v>
          </cell>
          <cell r="F942" t="str">
            <v>Analysis of Current Assets &amp; Liabilities</v>
          </cell>
          <cell r="G942" t="str">
            <v xml:space="preserve">تحليل الموجودات والمطلوبات المتداولة </v>
          </cell>
          <cell r="H942" t="str">
            <v>Analysis of Current Assets &amp; Liabilities</v>
          </cell>
          <cell r="I942" t="str">
            <v xml:space="preserve">تحليل الموجودات والمطلوبات المتداولة </v>
          </cell>
        </row>
        <row r="943">
          <cell r="A943">
            <v>20</v>
          </cell>
          <cell r="B943" t="str">
            <v>Analysis of Insurance Receivables by Company</v>
          </cell>
          <cell r="C943" t="str">
            <v>تحليل ذمم التأمين المدينة حسب الشركة</v>
          </cell>
          <cell r="D943" t="str">
            <v>Analysis of Takaful Receivables by Company</v>
          </cell>
          <cell r="E943" t="str">
            <v>تحليل ذمم التأمين المدينة حسب الشركة</v>
          </cell>
          <cell r="F943" t="str">
            <v>Analysis of Insurance Receivables by Company</v>
          </cell>
          <cell r="G943" t="str">
            <v>تحليل ذمم التأمين المدينة حسب الشركة</v>
          </cell>
          <cell r="H943" t="str">
            <v>Analysis of Takaful Receivables by Company</v>
          </cell>
          <cell r="I943" t="str">
            <v>تحليل ذمم التأمين المدينة حسب الشركة</v>
          </cell>
        </row>
        <row r="944">
          <cell r="A944">
            <v>21</v>
          </cell>
          <cell r="B944" t="str">
            <v>Summary of Solvency Margin Analysis</v>
          </cell>
          <cell r="C944" t="str">
            <v>ملخص تحليل هامش الملاءة</v>
          </cell>
          <cell r="D944" t="str">
            <v>Summary of Solvency Margin Analysis</v>
          </cell>
          <cell r="E944" t="str">
            <v>ملخص تحليل هامش الملاءة</v>
          </cell>
          <cell r="F944" t="str">
            <v>Summary of Solvency Margin Analysis</v>
          </cell>
          <cell r="G944" t="str">
            <v>ملخص تحليل هامش الملاءة</v>
          </cell>
          <cell r="H944" t="str">
            <v>Summary of Solvency Margin Analysis</v>
          </cell>
          <cell r="I944" t="str">
            <v>ملخص تحليل هامش الملاءة</v>
          </cell>
        </row>
        <row r="945">
          <cell r="A945">
            <v>22</v>
          </cell>
          <cell r="B945" t="str">
            <v>Calculation of SCR - Underwriting Risk</v>
          </cell>
          <cell r="C945" t="str">
            <v>إحتساب متطلبات هامش الملاءة - مخاطر الإكتتاب</v>
          </cell>
          <cell r="D945" t="str">
            <v>Calculation of SCR - Underwriting Risk</v>
          </cell>
          <cell r="E945" t="str">
            <v>إحتساب متطلبات هامش الملاءة - مخاطر الإكتتاب</v>
          </cell>
          <cell r="F945" t="str">
            <v>Calculation of SCR - Underwriting Risk</v>
          </cell>
          <cell r="G945" t="str">
            <v>إحتساب متطلبات هامش الملاءة - مخاطر الإكتتاب</v>
          </cell>
          <cell r="H945" t="str">
            <v>Calculation of SCR - Underwriting Risk</v>
          </cell>
          <cell r="I945" t="str">
            <v>إحتساب متطلبات هامش الملاءة - مخاطر الإكتتاب</v>
          </cell>
        </row>
        <row r="946">
          <cell r="A946">
            <v>23</v>
          </cell>
          <cell r="B946" t="str">
            <v>Calculation of SCR - Investment Risk</v>
          </cell>
          <cell r="C946" t="str">
            <v>إحتساب متطلبات هامش الملاءة - مخاطر الإستثمار</v>
          </cell>
          <cell r="D946" t="str">
            <v>Calculation of SCR - Investment Risk</v>
          </cell>
          <cell r="E946" t="str">
            <v>إحتساب متطلبات هامش الملاءة - مخاطر الإستثمار</v>
          </cell>
          <cell r="F946" t="str">
            <v>Calculation of SCR - Investment Risk</v>
          </cell>
          <cell r="G946" t="str">
            <v>إحتساب متطلبات هامش الملاءة - مخاطر الإستثمار</v>
          </cell>
          <cell r="H946" t="str">
            <v>Calculation of SCR - Investment Risk</v>
          </cell>
          <cell r="I946" t="str">
            <v>إحتساب متطلبات هامش الملاءة - مخاطر الإستثمار</v>
          </cell>
        </row>
        <row r="947">
          <cell r="A947">
            <v>24</v>
          </cell>
          <cell r="B947" t="str">
            <v>Calculation of SCR - Credit Risk</v>
          </cell>
          <cell r="C947" t="str">
            <v>إحتساب متطلبات هامش الملاءة - مخاطر الائتمان</v>
          </cell>
          <cell r="D947" t="str">
            <v>Calculation of SCR - Credit Risk</v>
          </cell>
          <cell r="E947" t="str">
            <v>إحتساب متطلبات هامش الملاءة - مخاطر الائتمان</v>
          </cell>
          <cell r="F947" t="str">
            <v>Calculation of SCR - Credit Risk</v>
          </cell>
          <cell r="G947" t="str">
            <v>إحتساب متطلبات هامش الملاءة - مخاطر الائتمان</v>
          </cell>
          <cell r="H947" t="str">
            <v>Calculation of SCR - Credit Risk</v>
          </cell>
          <cell r="I947" t="str">
            <v>إحتساب متطلبات هامش الملاءة - مخاطر الائتمان</v>
          </cell>
        </row>
        <row r="948">
          <cell r="A948">
            <v>25</v>
          </cell>
          <cell r="B948" t="str">
            <v>Calculation of SCR - Operational Risk</v>
          </cell>
          <cell r="C948" t="str">
            <v>إحتساب متطلبات هامش الملاءة - مخاطر التشغيلية</v>
          </cell>
          <cell r="D948" t="str">
            <v>Calculation of SCR - Operational Risk</v>
          </cell>
          <cell r="E948" t="str">
            <v>إحتساب متطلبات هامش الملاءة - مخاطر التشغيلية</v>
          </cell>
          <cell r="F948" t="str">
            <v>Calculation of SCR - Operational Risk</v>
          </cell>
          <cell r="G948" t="str">
            <v>إحتساب متطلبات هامش الملاءة - مخاطر التشغيلية</v>
          </cell>
          <cell r="H948" t="str">
            <v>Calculation of SCR - Operational Risk</v>
          </cell>
          <cell r="I948" t="str">
            <v>إحتساب متطلبات هامش الملاءة - مخاطر التشغيلية</v>
          </cell>
        </row>
        <row r="949">
          <cell r="A949">
            <v>26</v>
          </cell>
          <cell r="B949" t="str">
            <v>Calculation of Minimum Guarantee Fund</v>
          </cell>
          <cell r="C949" t="str">
            <v>إحتساب المبلغ الأدنى للضمان</v>
          </cell>
          <cell r="D949" t="str">
            <v>Calculation of Minimum Guarantee Fund</v>
          </cell>
          <cell r="E949" t="str">
            <v>إحتساب المبلغ الأدنى للضمان</v>
          </cell>
          <cell r="F949" t="str">
            <v>Calculation of Minimum Guarantee Fund</v>
          </cell>
          <cell r="G949" t="str">
            <v>إحتساب المبلغ الأدنى للضمان</v>
          </cell>
          <cell r="H949" t="str">
            <v>Calculation of Minimum Guarantee Fund</v>
          </cell>
          <cell r="I949" t="str">
            <v>إحتساب المبلغ الأدنى للضمان</v>
          </cell>
        </row>
        <row r="950">
          <cell r="A950">
            <v>27</v>
          </cell>
          <cell r="B950" t="str">
            <v>Summary of Investments by Asset Type &amp; Valuation Basis</v>
          </cell>
          <cell r="C950" t="str">
            <v>ملخص الاستثمارات حسب نوع الموجودات وأسس التقييم</v>
          </cell>
          <cell r="D950" t="str">
            <v>Summary of Investments by Asset Type &amp; Valuation Basis</v>
          </cell>
          <cell r="E950" t="str">
            <v>ملخص الاستثمارات حسب نوع الموجودات وأسس التقييم</v>
          </cell>
          <cell r="F950" t="str">
            <v>Summary of Investments by Asset Type &amp; Valuation Basis</v>
          </cell>
          <cell r="G950" t="str">
            <v>ملخص الاستثمارات حسب نوع الموجودات وأسس التقييم</v>
          </cell>
          <cell r="H950" t="str">
            <v>Summary of Investments by Asset Type &amp; Valuation Basis</v>
          </cell>
          <cell r="I950" t="str">
            <v>ملخص الاستثمارات حسب نوع الموجودات وأسس التقييم</v>
          </cell>
        </row>
        <row r="951">
          <cell r="A951">
            <v>28</v>
          </cell>
          <cell r="B951" t="str">
            <v>Reconciliation of Investments by Asset Type &amp; Valuation Basis</v>
          </cell>
          <cell r="C951" t="str">
            <v>تسوية الاستثمارات حسب نوع الموجودات وأسس التقييم</v>
          </cell>
          <cell r="D951" t="str">
            <v>Reconciliation of Investments by Asset Type &amp; Valuation Basis</v>
          </cell>
          <cell r="E951" t="str">
            <v>تسوية الاستثمارات حسب نوع الموجودات وأسس التقييم</v>
          </cell>
          <cell r="F951" t="str">
            <v>Reconciliation of Investments by Asset Type &amp; Valuation Basis</v>
          </cell>
          <cell r="G951" t="str">
            <v>تسوية الاستثمارات حسب نوع الموجودات وأسس التقييم</v>
          </cell>
          <cell r="H951" t="str">
            <v>Reconciliation of Investments by Asset Type &amp; Valuation Basis</v>
          </cell>
          <cell r="I951" t="str">
            <v>تسوية الاستثمارات حسب نوع الموجودات وأسس التقييم</v>
          </cell>
        </row>
        <row r="952">
          <cell r="A952">
            <v>29</v>
          </cell>
          <cell r="B952" t="str">
            <v>Analysis of Derivative Financial Instruments</v>
          </cell>
          <cell r="C952" t="str">
            <v>تحليل الأداوات المالية المشتقة</v>
          </cell>
          <cell r="D952" t="str">
            <v>Analysis of Derivative Financial Instruments</v>
          </cell>
          <cell r="E952" t="str">
            <v>تحليل الأداوات المالية المشتقة</v>
          </cell>
          <cell r="F952" t="str">
            <v>Analysis of Derivative Financial Instruments</v>
          </cell>
          <cell r="G952" t="str">
            <v>تحليل الأداوات المالية المشتقة</v>
          </cell>
          <cell r="H952" t="str">
            <v>Analysis of Derivative Financial Instruments</v>
          </cell>
          <cell r="I952" t="str">
            <v>تحليل الأداوات المالية المشتقة</v>
          </cell>
        </row>
        <row r="953">
          <cell r="A953">
            <v>30</v>
          </cell>
          <cell r="B953" t="str">
            <v>Analysis of Investments by Geographic Location / Currency</v>
          </cell>
          <cell r="C953" t="str">
            <v>تحليل الاستثمارات حسب الموقع الجغرافي / العملة</v>
          </cell>
          <cell r="D953" t="str">
            <v>Analysis of Investments by Geographic Location / Currency</v>
          </cell>
          <cell r="E953" t="str">
            <v>تحليل الاستثمارات حسب الموقع الجغرافي / العملة</v>
          </cell>
          <cell r="F953" t="str">
            <v>Analysis of Investments by Geographic Location / Currency</v>
          </cell>
          <cell r="G953" t="str">
            <v>تحليل الاستثمارات حسب الموقع الجغرافي / العملة</v>
          </cell>
          <cell r="H953" t="str">
            <v>Analysis of Investments by Geographic Location / Currency</v>
          </cell>
          <cell r="I953" t="str">
            <v>تحليل الاستثمارات حسب الموقع الجغرافي / العملة</v>
          </cell>
        </row>
        <row r="954">
          <cell r="A954">
            <v>31</v>
          </cell>
          <cell r="B954" t="str">
            <v>Analysis of Investments by Maturity &amp; Expected Cash Flow</v>
          </cell>
          <cell r="C954" t="str">
            <v>تحليل الاستثمارات حسب الاستحقاق والتدفقات النقدية المتوقعة</v>
          </cell>
          <cell r="D954" t="str">
            <v>Analysis of Investments by Maturity &amp; Expected Cash Flow</v>
          </cell>
          <cell r="E954" t="str">
            <v>تحليل الاستثمارات حسب الاستحقاق والتدفقات النقدية المتوقعة</v>
          </cell>
          <cell r="F954" t="str">
            <v>Analysis of Investments by Maturity &amp; Expected Cash Flow</v>
          </cell>
          <cell r="G954" t="str">
            <v>تحليل الاستثمارات حسب الاستحقاق والتدفقات النقدية المتوقعة</v>
          </cell>
          <cell r="H954" t="str">
            <v>Analysis of Investments by Maturity &amp; Expected Cash Flow</v>
          </cell>
          <cell r="I954" t="str">
            <v>تحليل الاستثمارات حسب الاستحقاق والتدفقات النقدية المتوقعة</v>
          </cell>
        </row>
        <row r="955">
          <cell r="A955">
            <v>32</v>
          </cell>
          <cell r="B955" t="str">
            <v>Analysis of Investment Income by Asset Type &amp; Valuation Basis</v>
          </cell>
          <cell r="C955" t="str">
            <v>تحليل دخل الاستثمارات حسب نوع الموجودات وأسس التقييم</v>
          </cell>
          <cell r="D955" t="str">
            <v>Analysis of Investment Income by Asset Type &amp; Valuation Basis</v>
          </cell>
          <cell r="E955" t="str">
            <v>تحليل دخل الاستثمارات حسب نوع الموجودات وأسس التقييم</v>
          </cell>
          <cell r="F955" t="str">
            <v>Analysis of Investment Income by Asset Type &amp; Valuation Basis</v>
          </cell>
          <cell r="G955" t="str">
            <v>تحليل دخل الاستثمارات حسب نوع الموجودات وأسس التقييم</v>
          </cell>
          <cell r="H955" t="str">
            <v>Analysis of Investment Income by Asset Type &amp; Valuation Basis</v>
          </cell>
          <cell r="I955" t="str">
            <v>تحليل دخل الاستثمارات حسب نوع الموجودات وأسس التقييم</v>
          </cell>
        </row>
        <row r="956">
          <cell r="A956">
            <v>33</v>
          </cell>
          <cell r="B956" t="str">
            <v>Listing of Individual Invested Assets</v>
          </cell>
          <cell r="C956" t="str">
            <v xml:space="preserve">قائمة الموجودات المستثمرة </v>
          </cell>
          <cell r="D956" t="str">
            <v>Listing of Individual Invested Assets</v>
          </cell>
          <cell r="E956" t="str">
            <v xml:space="preserve">قائمة الموجودات المستثمرة </v>
          </cell>
          <cell r="F956" t="str">
            <v>Listing of Individual Invested Assets</v>
          </cell>
          <cell r="G956" t="str">
            <v xml:space="preserve">قائمة الموجودات المستثمرة </v>
          </cell>
          <cell r="H956" t="str">
            <v>Listing of Individual Invested Assets</v>
          </cell>
          <cell r="I956" t="str">
            <v xml:space="preserve">قائمة الموجودات المستثمرة </v>
          </cell>
        </row>
        <row r="957">
          <cell r="A957">
            <v>34</v>
          </cell>
          <cell r="B957" t="str">
            <v>Summary of Income Due &amp; Accrued by Type of Business</v>
          </cell>
          <cell r="C957" t="str">
            <v>ملخص المداخيل المستحقة والمتراكمة حسب نوع التأمين</v>
          </cell>
          <cell r="D957" t="str">
            <v>Summary of Income Due &amp; Accrued by Type of Business</v>
          </cell>
          <cell r="E957" t="str">
            <v>ملخص المداخيل المستحقة والمتراكمة حسب نوع التأمين</v>
          </cell>
          <cell r="F957" t="str">
            <v>Summary of Income Due &amp; Accrued by Type of Business</v>
          </cell>
          <cell r="G957" t="str">
            <v>ملخص المداخيل المستحقة والمتراكمة حسب نوع التأمين</v>
          </cell>
          <cell r="H957" t="str">
            <v>Summary of Income Due &amp; Accrued by Type of Business</v>
          </cell>
          <cell r="I957" t="str">
            <v>ملخص المداخيل المستحقة والمتراكمة حسب نوع التأمين</v>
          </cell>
        </row>
        <row r="958">
          <cell r="A958">
            <v>35</v>
          </cell>
          <cell r="B958" t="str">
            <v>Summary of Written Premiums by Type of Business</v>
          </cell>
          <cell r="C958" t="str">
            <v>ملخص الاقساط المكتتبة حسب فرع التأمين</v>
          </cell>
          <cell r="D958" t="str">
            <v>Summary of Written Contributions by Type of Business</v>
          </cell>
          <cell r="E958" t="str">
            <v>ملخص الاشتراكات المكتتبة حسب فرع التأمين</v>
          </cell>
          <cell r="F958" t="str">
            <v>Summary of Written Premiums by Type of Business</v>
          </cell>
          <cell r="G958" t="str">
            <v>ملخص الاقساط المكتتبة حسب فرع التأمين</v>
          </cell>
          <cell r="H958" t="str">
            <v>Summary of Written Contributions by Type of Business</v>
          </cell>
          <cell r="I958" t="str">
            <v>ملخص الاشتراكات المكتتبة حسب فرع التأمين</v>
          </cell>
        </row>
        <row r="959">
          <cell r="A959">
            <v>36</v>
          </cell>
          <cell r="B959" t="str">
            <v>Summary of Earned Premiums by Type of Business</v>
          </cell>
          <cell r="C959" t="str">
            <v>ملخص الاقساط المكتسبة حسب فرع التأمين</v>
          </cell>
          <cell r="D959" t="str">
            <v>Summary of Earned Contributions by Type of Business</v>
          </cell>
          <cell r="E959" t="str">
            <v>ملخص الاشتراكات المكتسبة حسب فرع التأمين</v>
          </cell>
          <cell r="F959" t="str">
            <v>Summary of Earned Premiums by Type of Business</v>
          </cell>
          <cell r="G959" t="str">
            <v>ملخص الاقساط المكتسبة حسب فرع التأمين</v>
          </cell>
          <cell r="H959" t="str">
            <v>Summary of Earned Contributions by Type of Business</v>
          </cell>
          <cell r="I959" t="str">
            <v>ملخص الاشتراكات المكتسبة حسب فرع التأمين</v>
          </cell>
        </row>
        <row r="960">
          <cell r="A960">
            <v>37</v>
          </cell>
          <cell r="B960" t="str">
            <v>Analysis of Premiums, Exposures &amp; Number of Policies by Type of Business</v>
          </cell>
          <cell r="C960" t="str">
            <v>تحليل أقساط التأمين والتعرض وعدد الوثائق حسب فرع التأمين</v>
          </cell>
          <cell r="D960" t="str">
            <v>Analysis of Contributions, Exposures &amp; Number of Policies by Type of Business</v>
          </cell>
          <cell r="E960" t="str">
            <v>تحليل اشتراكات التكافل والتعرض وعدد الوثائق حسب فرع التأمين</v>
          </cell>
          <cell r="F960" t="str">
            <v>Analysis of Premiums, Exposures &amp; Number of Policies by Type of Business</v>
          </cell>
          <cell r="G960" t="str">
            <v>تحليل أقساط التأمين والتعرض وعدد الوثائق حسب فرع التأمين</v>
          </cell>
          <cell r="H960" t="str">
            <v>Analysis of Contributions, Exposures &amp; Number of Policies by Type of Business</v>
          </cell>
          <cell r="I960" t="str">
            <v>تحليل اشتراكات التكافل والتعرض وعدد الوثائق حسب فرع التأمين</v>
          </cell>
        </row>
        <row r="961">
          <cell r="A961">
            <v>38</v>
          </cell>
          <cell r="B961" t="str">
            <v>Analysis of Premiums by Geographic Location / Currency</v>
          </cell>
          <cell r="C961" t="str">
            <v>تحليل أقساط التأمين حسب الموقع الجغرافي / العملة</v>
          </cell>
          <cell r="D961" t="str">
            <v>Analysis of Contributions by Geographic Location / Currency</v>
          </cell>
          <cell r="E961" t="str">
            <v>تحليل اشتراكات التكافل حسب الموقع الجغرافي / العملة</v>
          </cell>
          <cell r="F961" t="str">
            <v>Analysis of Premiums by Geographic Location / Currency</v>
          </cell>
          <cell r="G961" t="str">
            <v>تحليل أقساط التأمين حسب الموقع الجغرافي / العملة</v>
          </cell>
          <cell r="H961" t="str">
            <v>Analysis of Contributions by Geographic Location / Currency</v>
          </cell>
          <cell r="I961" t="str">
            <v>تحليل اشتراكات التكافل حسب الموقع الجغرافي / العملة</v>
          </cell>
        </row>
        <row r="962">
          <cell r="A962">
            <v>39</v>
          </cell>
          <cell r="B962" t="str">
            <v>Analysis of Premiums by Distribution Channel</v>
          </cell>
          <cell r="C962" t="str">
            <v>تحليل أقساط التأمين حسب قنوات التوزيع</v>
          </cell>
          <cell r="D962" t="str">
            <v>Analysis of Premiums by Distribution Channel</v>
          </cell>
          <cell r="E962" t="str">
            <v>تحليل أقساط التأمين حسب قنوات التوزيع</v>
          </cell>
          <cell r="F962" t="str">
            <v>Analysis of Premiums by Distribution Channel</v>
          </cell>
          <cell r="G962" t="str">
            <v>تحليل أقساط التأمين حسب قنوات التوزيع</v>
          </cell>
          <cell r="H962" t="str">
            <v>Analysis of Premiums by Distribution Channel</v>
          </cell>
          <cell r="I962" t="str">
            <v>تحليل أقساط التأمين حسب قنوات التوزيع</v>
          </cell>
        </row>
        <row r="963">
          <cell r="A963">
            <v>40</v>
          </cell>
          <cell r="B963" t="str">
            <v>Analysis of Expenses</v>
          </cell>
          <cell r="C963" t="str">
            <v>تحليل المصاريف</v>
          </cell>
          <cell r="D963" t="str">
            <v>Analysis of Expenses</v>
          </cell>
          <cell r="E963" t="str">
            <v>تحليل المصاريف</v>
          </cell>
          <cell r="F963" t="str">
            <v>Analysis of Expenses</v>
          </cell>
          <cell r="G963" t="str">
            <v>تحليل المصاريف</v>
          </cell>
          <cell r="H963" t="str">
            <v>Analysis of Expenses</v>
          </cell>
          <cell r="I963" t="str">
            <v>تحليل المصاريف</v>
          </cell>
        </row>
        <row r="964">
          <cell r="A964">
            <v>41</v>
          </cell>
          <cell r="B964" t="str">
            <v>Analysis of Commissions by Type of Business</v>
          </cell>
          <cell r="C964" t="str">
            <v>تحليل العمولات حسب فرع التأمين</v>
          </cell>
          <cell r="D964" t="str">
            <v>Analysis of Commissions by Type of Business</v>
          </cell>
          <cell r="E964" t="str">
            <v>تحليل العمولات حسب فرع التأمين</v>
          </cell>
          <cell r="F964" t="str">
            <v>Analysis of Commissions by Type of Business</v>
          </cell>
          <cell r="G964" t="str">
            <v>تحليل العمولات حسب فرع التأمين</v>
          </cell>
          <cell r="H964" t="str">
            <v>Analysis of Commissions by Type of Business</v>
          </cell>
          <cell r="I964" t="str">
            <v>تحليل العمولات حسب فرع التأمين</v>
          </cell>
        </row>
        <row r="965">
          <cell r="A965">
            <v>42</v>
          </cell>
          <cell r="B965" t="str">
            <v>Analysis of Loss Adjustment Expenses by Type of Business</v>
          </cell>
          <cell r="C965" t="str">
            <v>توزيع المصاريف حسب فرع التأمين</v>
          </cell>
          <cell r="D965" t="str">
            <v>Allocation of Expenses by Type of Business</v>
          </cell>
          <cell r="E965" t="str">
            <v>توزيع المصاريف حسب فرع التأمين</v>
          </cell>
          <cell r="F965" t="str">
            <v>Allocation of Expenses by Type of Business</v>
          </cell>
          <cell r="G965" t="str">
            <v>توزيع المصاريف حسب فرع التأمين</v>
          </cell>
          <cell r="H965" t="str">
            <v>Allocation of Expenses by Type of Business</v>
          </cell>
          <cell r="I965" t="str">
            <v>توزيع المصاريف حسب فرع التأمين</v>
          </cell>
        </row>
        <row r="966">
          <cell r="A966">
            <v>43</v>
          </cell>
          <cell r="B966" t="str">
            <v>Allocation of Other Underwriting Expenses by Type of Business</v>
          </cell>
          <cell r="C966" t="str">
            <v>توزيع مصاريف الاكتتاب الأخرى حسب فرع التأمين</v>
          </cell>
          <cell r="D966" t="str">
            <v>Allocation of Other Underwriting Expenses by Type of Business</v>
          </cell>
          <cell r="E966" t="str">
            <v>توزيع مصاريف الاكتتاب الأخرى حسب فرع التأمين</v>
          </cell>
          <cell r="F966" t="str">
            <v>Allocation of Other Underwriting Expenses by Type of Business</v>
          </cell>
          <cell r="G966" t="str">
            <v>توزيع مصاريف الاكتتاب الأخرى حسب فرع التأمين</v>
          </cell>
          <cell r="H966" t="str">
            <v>Allocation of Other Underwriting Expenses by Type of Business</v>
          </cell>
          <cell r="I966" t="str">
            <v>توزيع مصاريف الاكتتاب الأخرى حسب فرع التأمين</v>
          </cell>
        </row>
        <row r="967">
          <cell r="A967">
            <v>44</v>
          </cell>
          <cell r="B967" t="str">
            <v>Analysis of Claims by Type of Business</v>
          </cell>
          <cell r="C967" t="str">
            <v>تحليل المطالبات حسب فرع التأمين</v>
          </cell>
          <cell r="D967" t="str">
            <v>Analysis of Claims by Type of Business</v>
          </cell>
          <cell r="E967" t="str">
            <v>تحليل المطالبات حسب فرع التأمين</v>
          </cell>
          <cell r="F967" t="str">
            <v>Analysis of Claims by Type of Business</v>
          </cell>
          <cell r="G967" t="str">
            <v>تحليل المطالبات حسب فرع التأمين</v>
          </cell>
          <cell r="H967" t="str">
            <v>Analysis of Claims by Type of Business</v>
          </cell>
          <cell r="I967" t="str">
            <v>تحليل المطالبات حسب فرع التأمين</v>
          </cell>
        </row>
        <row r="968">
          <cell r="A968">
            <v>45</v>
          </cell>
          <cell r="B968" t="str">
            <v>Summary of Deferred Acquisition Costs by Type of Business</v>
          </cell>
          <cell r="C968" t="str">
            <v>ملخص تكاليف الإستحواذ المؤجلة حسب نوع التأمين</v>
          </cell>
          <cell r="D968" t="str">
            <v>Summary of Deferred Acquisition Costs by Type of Business</v>
          </cell>
          <cell r="E968" t="str">
            <v>ملخص تكاليف الإستحواذ المؤجلة حسب نوع التأمين</v>
          </cell>
          <cell r="F968" t="str">
            <v>Summary of Deferred Acquisition Costs by Type of Business</v>
          </cell>
          <cell r="G968" t="str">
            <v>ملخص تكاليف الإستحواذ المؤجلة حسب نوع التأمين</v>
          </cell>
          <cell r="H968" t="str">
            <v>Summary of Deferred Acquisition Costs by Type of Business</v>
          </cell>
          <cell r="I968" t="str">
            <v>ملخص تكاليف الإستحواذ المؤجلة حسب نوع التأمين</v>
          </cell>
        </row>
        <row r="969">
          <cell r="A969">
            <v>46</v>
          </cell>
          <cell r="B969" t="str">
            <v xml:space="preserve">Summary of Unearned Premium Reserve (UPR) by Type of Business </v>
          </cell>
          <cell r="C969" t="str">
            <v>ملخص مخصص الأقساط غير المكتسبة حسب فرع التأمين</v>
          </cell>
          <cell r="D969" t="str">
            <v xml:space="preserve">Summary of Unearned Contribution Reserve (UCR) by Type of Business </v>
          </cell>
          <cell r="E969" t="str">
            <v>ملخص مخصص الاشتراكات غير المكتسبة حسب فرع التأمين</v>
          </cell>
          <cell r="F969" t="str">
            <v xml:space="preserve">Summary of Unearned Premium Reserve (UPR) by Type of Business </v>
          </cell>
          <cell r="G969" t="str">
            <v>ملخص مخصص الأقساط غير المكتسبة حسب فرع التأمين</v>
          </cell>
          <cell r="H969" t="str">
            <v xml:space="preserve">Summary of Unearned Contribution Reserve (UCR) by Type of Business </v>
          </cell>
          <cell r="I969" t="str">
            <v>ملخص مخصص الاشتراكات غير المكتسبة حسب فرع التأمين</v>
          </cell>
        </row>
        <row r="970">
          <cell r="A970">
            <v>47</v>
          </cell>
          <cell r="B970" t="str">
            <v>Analysis of Unexpired Risk Reserve (URR) by Type of Business</v>
          </cell>
          <cell r="C970" t="str">
            <v>تحليل مخصص المخاطر غير المنتهية حسب فرع التأمين</v>
          </cell>
          <cell r="D970" t="str">
            <v>Analysis of Unexpired Risk Reserve (URR) by Type of Business</v>
          </cell>
          <cell r="E970" t="str">
            <v>تحليل مخصص المخاطر غير المنتهية حسب فرع التأمين</v>
          </cell>
          <cell r="F970" t="str">
            <v>Analysis of Unexpired Risk Reserve (URR) by Type of Business</v>
          </cell>
          <cell r="G970" t="str">
            <v>تحليل مخصص المخاطر غير المنتهية حسب فرع التأمين</v>
          </cell>
          <cell r="H970" t="str">
            <v>Analysis of Unexpired Risk Reserve (URR) by Type of Business</v>
          </cell>
          <cell r="I970" t="str">
            <v>تحليل مخصص المخاطر غير المنتهية حسب فرع التأمين</v>
          </cell>
        </row>
        <row r="971">
          <cell r="A971">
            <v>48</v>
          </cell>
          <cell r="B971" t="str">
            <v>Summary of Claim Payments by Type of Business</v>
          </cell>
          <cell r="C971" t="str">
            <v>ملخص المطالبات المدفوعة حسب فرع التأمين</v>
          </cell>
          <cell r="D971" t="str">
            <v>Summary of Claim Payments by Type of Business</v>
          </cell>
          <cell r="E971" t="str">
            <v>ملخص المطالبات المدفوعة حسب فرع التأمين</v>
          </cell>
          <cell r="F971" t="str">
            <v>Summary of Claim Payments by Type of Business</v>
          </cell>
          <cell r="G971" t="str">
            <v>ملخص المطالبات المدفوعة حسب فرع التأمين</v>
          </cell>
          <cell r="H971" t="str">
            <v>Summary of Claim Payments by Type of Business</v>
          </cell>
          <cell r="I971" t="str">
            <v>ملخص المطالبات المدفوعة حسب فرع التأمين</v>
          </cell>
        </row>
        <row r="972">
          <cell r="A972">
            <v>49</v>
          </cell>
          <cell r="B972" t="str">
            <v>Summary of Loss Reserves by Type of Business</v>
          </cell>
          <cell r="C972" t="str">
            <v xml:space="preserve">ملخص مخصصات المطالبات حسب فرع التأمين </v>
          </cell>
          <cell r="D972" t="str">
            <v>Summary of Loss Reserves by Type of Business</v>
          </cell>
          <cell r="E972" t="str">
            <v xml:space="preserve">ملخص مخصصات المطالبات حسب فرع التأمين </v>
          </cell>
          <cell r="F972" t="str">
            <v>Summary of Loss Reserves by Type of Business</v>
          </cell>
          <cell r="G972" t="str">
            <v xml:space="preserve">ملخص مخصصات المطالبات حسب فرع التأمين </v>
          </cell>
          <cell r="H972" t="str">
            <v>Summary of Loss Reserves by Type of Business</v>
          </cell>
          <cell r="I972" t="str">
            <v xml:space="preserve">ملخص مخصصات المطالبات حسب فرع التأمين </v>
          </cell>
        </row>
        <row r="973">
          <cell r="A973">
            <v>50</v>
          </cell>
          <cell r="B973" t="str">
            <v>Details of Loss Reserves by Type of Business</v>
          </cell>
          <cell r="C973" t="str">
            <v>تفاصيل مخصصات المطالبات حسب فرع التأمين</v>
          </cell>
          <cell r="D973" t="str">
            <v>Details of Loss Reserves by Type of Business</v>
          </cell>
          <cell r="E973" t="str">
            <v>تفاصيل مخصصات المطالبات حسب فرع التأمين</v>
          </cell>
          <cell r="F973" t="str">
            <v>Details of Loss Reserves by Type of Business</v>
          </cell>
          <cell r="G973" t="str">
            <v>تفاصيل مخصصات المطالبات حسب فرع التأمين</v>
          </cell>
          <cell r="H973" t="str">
            <v>Details of Loss Reserves by Type of Business</v>
          </cell>
          <cell r="I973" t="str">
            <v>تفاصيل مخصصات المطالبات حسب فرع التأمين</v>
          </cell>
        </row>
        <row r="974">
          <cell r="A974">
            <v>51</v>
          </cell>
          <cell r="B974" t="str">
            <v>Total Claim Development Details by Type of Business</v>
          </cell>
          <cell r="C974" t="str">
            <v>إجمالي تفاصيل تطور المطالبات حسب فرع التأمين</v>
          </cell>
          <cell r="D974" t="str">
            <v>Total Claim Development Details by Type of Business</v>
          </cell>
          <cell r="E974" t="str">
            <v>إجمالي تفاصيل تطور المطالبات حسب فرع التأمين</v>
          </cell>
          <cell r="F974" t="str">
            <v>Total Claim Development Details by Type of Business</v>
          </cell>
          <cell r="G974" t="str">
            <v>إجمالي تفاصيل تطور المطالبات حسب فرع التأمين</v>
          </cell>
          <cell r="H974" t="str">
            <v>Total Claim Development Details by Type of Business</v>
          </cell>
          <cell r="I974" t="str">
            <v>إجمالي تفاصيل تطور المطالبات حسب فرع التأمين</v>
          </cell>
        </row>
        <row r="975">
          <cell r="A975">
            <v>52</v>
          </cell>
          <cell r="B975" t="str">
            <v xml:space="preserve">Loss Development Details by Type of Business </v>
          </cell>
          <cell r="C975" t="str">
            <v>تفاصيل تطور المطالبات حسب فرع التأمين</v>
          </cell>
          <cell r="D975" t="str">
            <v xml:space="preserve">Loss Development Details by Type of Business </v>
          </cell>
          <cell r="E975" t="str">
            <v>تفاصيل تطور المطالبات حسب فرع التأمين</v>
          </cell>
          <cell r="F975" t="str">
            <v xml:space="preserve">Loss Development Details by Type of Business </v>
          </cell>
          <cell r="G975" t="str">
            <v>تفاصيل تطور المطالبات حسب فرع التأمين</v>
          </cell>
          <cell r="H975" t="str">
            <v xml:space="preserve">Loss Development Details by Type of Business </v>
          </cell>
          <cell r="I975" t="str">
            <v>تفاصيل تطور المطالبات حسب فرع التأمين</v>
          </cell>
        </row>
        <row r="976">
          <cell r="A976">
            <v>53</v>
          </cell>
          <cell r="B976" t="str">
            <v>Allocated Loss Adjustment Expense Development Details by Type of Business</v>
          </cell>
          <cell r="C976" t="str">
            <v>تطور مصاريف تسوية المطالبات الموزعة حسب فرع التأمين</v>
          </cell>
          <cell r="D976" t="str">
            <v>Allocated Loss Adjustment Expense Development Details by Type of Business</v>
          </cell>
          <cell r="E976" t="str">
            <v>تطور مصاريف تسوية المطالبات الموزعة حسب فرع التأمين</v>
          </cell>
          <cell r="F976" t="str">
            <v>Allocated Loss Adjustment Expense Development Details by Type of Business</v>
          </cell>
          <cell r="G976" t="str">
            <v>تطور مصاريف تسوية المطالبات الموزعة حسب فرع التأمين</v>
          </cell>
          <cell r="H976" t="str">
            <v>Allocated Loss Adjustment Expense Development Details by Type of Business</v>
          </cell>
          <cell r="I976" t="str">
            <v>تطور مصاريف تسوية المطالبات الموزعة حسب فرع التأمين</v>
          </cell>
        </row>
        <row r="977">
          <cell r="A977">
            <v>54</v>
          </cell>
          <cell r="B977" t="str">
            <v>Salvage &amp; Subrogation Development Details by Type of Business</v>
          </cell>
          <cell r="C977" t="str">
            <v>تفاصيل تطور القيمة المتبقية وحقوق الأحلال حسب فرع التأمين</v>
          </cell>
          <cell r="D977" t="str">
            <v>Salvage &amp; Subrogation Development Details by Type of Business</v>
          </cell>
          <cell r="E977" t="str">
            <v>تفاصيل تطور القيمة المتبقية وحقوق الأحلال حسب فرع التأمين</v>
          </cell>
          <cell r="F977" t="str">
            <v>Salvage &amp; Subrogation Development Details by Type of Business</v>
          </cell>
          <cell r="G977" t="str">
            <v>تفاصيل تطور القيمة المتبقية وحقوق الأحلال حسب فرع التأمين</v>
          </cell>
          <cell r="H977" t="str">
            <v>Salvage &amp; Subrogation Development Details by Type of Business</v>
          </cell>
          <cell r="I977" t="str">
            <v>تفاصيل تطور القيمة المتبقية وحقوق الأحلال حسب فرع التأمين</v>
          </cell>
        </row>
        <row r="978">
          <cell r="A978">
            <v>55</v>
          </cell>
          <cell r="B978" t="str">
            <v xml:space="preserve">Claim Count Development Details by Type of Business </v>
          </cell>
          <cell r="C978" t="str">
            <v>تفاصيل تطور عدد المطالبات حسب فرع التأمين</v>
          </cell>
          <cell r="D978" t="str">
            <v xml:space="preserve">Claim Count Development Details by Type of Business </v>
          </cell>
          <cell r="E978" t="str">
            <v>تفاصيل تطور عدد المطالبات حسب فرع التأمين</v>
          </cell>
          <cell r="F978" t="str">
            <v xml:space="preserve">Claim Count Development Details by Type of Business </v>
          </cell>
          <cell r="G978" t="str">
            <v>تفاصيل تطور عدد المطالبات حسب فرع التأمين</v>
          </cell>
          <cell r="H978" t="str">
            <v xml:space="preserve">Claim Count Development Details by Type of Business </v>
          </cell>
          <cell r="I978" t="str">
            <v>تفاصيل تطور عدد المطالبات حسب فرع التأمين</v>
          </cell>
        </row>
        <row r="979">
          <cell r="A979">
            <v>56</v>
          </cell>
          <cell r="B979" t="str">
            <v>Analysis of Salvage &amp; Subrogation Recoverable by Days Outstanding</v>
          </cell>
          <cell r="C979" t="str">
            <v>تحليل مستردات القيمة المتبقية وحقوق الأحلال حسب الأيام تحت التسوية</v>
          </cell>
          <cell r="D979" t="str">
            <v>Analysis of Salvage &amp; Subrogation Recoverable by Days Outstanding</v>
          </cell>
          <cell r="E979" t="str">
            <v>تحليل مستردات القيمة المتبقية وحقوق الأحلال حسب الأيام تحت التسوية</v>
          </cell>
          <cell r="F979" t="str">
            <v>Analysis of Salvage &amp; Subrogation Recoverable by Days Outstanding</v>
          </cell>
          <cell r="G979" t="str">
            <v>تحليل مستردات القيمة المتبقية وحقوق الأحلال حسب الأيام تحت التسوية</v>
          </cell>
          <cell r="H979" t="str">
            <v>Analysis of Salvage &amp; Subrogation Recoverable by Days Outstanding</v>
          </cell>
          <cell r="I979" t="str">
            <v>تحليل مستردات القيمة المتبقية وحقوق الأحلال حسب الأيام تحت التسوية</v>
          </cell>
        </row>
        <row r="980">
          <cell r="A980">
            <v>57</v>
          </cell>
          <cell r="B980" t="str">
            <v>Analysis of Expected Claim Payments by Type of Business</v>
          </cell>
          <cell r="C980" t="str">
            <v>تحليل المطالبات المدفوعة المتوقعة حسب فرع التأمين</v>
          </cell>
          <cell r="D980" t="str">
            <v>Analysis of Expected Claim Payments by Type of Business</v>
          </cell>
          <cell r="E980" t="str">
            <v>تحليل المطالبات المدفوعة المتوقعة حسب فرع التأمين</v>
          </cell>
          <cell r="F980" t="str">
            <v>Analysis of Expected Claim Payments by Type of Business</v>
          </cell>
          <cell r="G980" t="str">
            <v>تحليل المطالبات المدفوعة المتوقعة حسب فرع التأمين</v>
          </cell>
          <cell r="H980" t="str">
            <v>Analysis of Expected Claim Payments by Type of Business</v>
          </cell>
          <cell r="I980" t="str">
            <v>تحليل المطالبات المدفوعة المتوقعة حسب فرع التأمين</v>
          </cell>
        </row>
        <row r="981">
          <cell r="A981">
            <v>58</v>
          </cell>
          <cell r="B981" t="str">
            <v>Analysis of Claim Payments by Geographic Location / Currency</v>
          </cell>
          <cell r="C981" t="str">
            <v>تحليل المطالبات المدفوعة حسب الموقع الجغرافي / العملة</v>
          </cell>
          <cell r="D981" t="str">
            <v>Analysis of Claim Payments by Geographic Location / Currency</v>
          </cell>
          <cell r="E981" t="str">
            <v>تحليل المطالبات المدفوعة حسب الموقع الجغرافي / العملة</v>
          </cell>
          <cell r="F981" t="str">
            <v>Analysis of Claim Payments by Geographic Location / Currency</v>
          </cell>
          <cell r="G981" t="str">
            <v>تحليل المطالبات المدفوعة حسب الموقع الجغرافي / العملة</v>
          </cell>
          <cell r="H981" t="str">
            <v>Analysis of Claim Payments by Geographic Location / Currency</v>
          </cell>
          <cell r="I981" t="str">
            <v>تحليل المطالبات المدفوعة حسب الموقع الجغرافي / العملة</v>
          </cell>
        </row>
        <row r="982">
          <cell r="A982">
            <v>59</v>
          </cell>
          <cell r="B982" t="str">
            <v>Analysis of Technical Provisions by Geographic Location / Currency</v>
          </cell>
          <cell r="C982" t="str">
            <v>تحليل المخصصات الفنية حسب الموقع الجغرافي / العملة</v>
          </cell>
          <cell r="D982" t="str">
            <v>Analysis of Technical Provisions by Geographic Location / Currency</v>
          </cell>
          <cell r="E982" t="str">
            <v>تحليل المخصصات الفنية حسب الموقع الجغرافي / العملة</v>
          </cell>
          <cell r="F982" t="str">
            <v>Analysis of Technical Provisions by Geographic Location / Currency</v>
          </cell>
          <cell r="G982" t="str">
            <v>تحليل المخصصات الفنية حسب الموقع الجغرافي / العملة</v>
          </cell>
          <cell r="H982" t="str">
            <v>Analysis of Technical Provisions by Geographic Location / Currency</v>
          </cell>
          <cell r="I982" t="str">
            <v>تحليل المخصصات الفنية حسب الموقع الجغرافي / العملة</v>
          </cell>
        </row>
        <row r="983">
          <cell r="A983">
            <v>60</v>
          </cell>
          <cell r="B983" t="str">
            <v>Analysis of National Ambulance Data</v>
          </cell>
          <cell r="C983" t="str">
            <v>تحليل بيانات الإسعاف الوطني</v>
          </cell>
          <cell r="D983" t="str">
            <v>Analysis of National Ambulance Data</v>
          </cell>
          <cell r="E983" t="str">
            <v>تحليل بيانات الإسعاف الوطني</v>
          </cell>
          <cell r="F983" t="str">
            <v>Analysis of National Ambulance Data</v>
          </cell>
          <cell r="G983" t="str">
            <v>تحليل بيانات الإسعاف الوطني</v>
          </cell>
          <cell r="H983" t="str">
            <v>Analysis of National Ambulance Data</v>
          </cell>
          <cell r="I983" t="str">
            <v>تحليل بيانات الإسعاف الوطني</v>
          </cell>
        </row>
        <row r="984">
          <cell r="A984">
            <v>61</v>
          </cell>
          <cell r="B984" t="str">
            <v>Analysis of Salvage &amp; Subrogation Recoverable by Company</v>
          </cell>
          <cell r="C984" t="str">
            <v>تحليل مستردات القيمة المتبقية وحقوق الأحلال حسب الشركة</v>
          </cell>
          <cell r="D984" t="str">
            <v>Analysis of Salvage &amp; Subrogation Recoverable by Company</v>
          </cell>
          <cell r="E984" t="str">
            <v>تحليل مستردات القيمة المتبقية وحقوق الأحلال حسب الشركة</v>
          </cell>
          <cell r="F984" t="str">
            <v>Analysis of Salvage &amp; Subrogation Recoverable by Company</v>
          </cell>
          <cell r="G984" t="str">
            <v>تحليل مستردات القيمة المتبقية وحقوق الأحلال حسب الشركة</v>
          </cell>
          <cell r="H984" t="str">
            <v>Analysis of Salvage &amp; Subrogation Recoverable by Company</v>
          </cell>
          <cell r="I984" t="str">
            <v>تحليل مستردات القيمة المتبقية وحقوق الأحلال حسب الشركة</v>
          </cell>
        </row>
        <row r="985">
          <cell r="A985">
            <v>62</v>
          </cell>
          <cell r="B985" t="str">
            <v>Analysis of Life Insurance Exposures by Type of Business</v>
          </cell>
          <cell r="C985" t="str">
            <v>تحليل التعرض لمخاطر التأمين على الحياة حسب فرع التأمين</v>
          </cell>
          <cell r="D985" t="str">
            <v>Analysis of Family Takaful Exposures by Type of Business</v>
          </cell>
          <cell r="E985" t="str">
            <v>تحليل التعرض لمخاطر التأمين التكافلي العائلي حسب فرع التأمين</v>
          </cell>
          <cell r="F985" t="str">
            <v>Analysis of Life Insurance Exposures by Type of Business</v>
          </cell>
          <cell r="G985" t="str">
            <v>تحليل تعرض التأمين على الحياة حسب فرع التأمين</v>
          </cell>
          <cell r="H985" t="str">
            <v>Analysis of Family Takaful Exposures by Type of Business</v>
          </cell>
          <cell r="I985" t="str">
            <v>تحليل التعرض لمخاطر التأمين التكافلي العائلي حسب فرع التأمين</v>
          </cell>
        </row>
        <row r="986">
          <cell r="A986">
            <v>63</v>
          </cell>
          <cell r="B986" t="str">
            <v>Analysis of Life Insurance Riders by Type of Business</v>
          </cell>
          <cell r="C986" t="str">
            <v>تحليل التغطيات الملحقة على وثائق التأمين على الحياة حسب فرع التأمين</v>
          </cell>
          <cell r="D986" t="str">
            <v>Analysis of Family Takaful Riders by Type of Business</v>
          </cell>
          <cell r="E986" t="str">
            <v>تحليل التغطيات الملحقة على وثائق التأمين التكافلي العائلي حسب فرع التأمين</v>
          </cell>
          <cell r="F986" t="str">
            <v>Analysis of Life Insurance Riders by Type of Business</v>
          </cell>
          <cell r="G986" t="str">
            <v>تحليل التغطيات الملحقة على وثائق التأمين على الحياة حسب فرع التأمين</v>
          </cell>
          <cell r="H986" t="str">
            <v>Analysis of Family Takaful Riders by Type of Business</v>
          </cell>
          <cell r="I986" t="str">
            <v>تحليل التغطيات الملحقة على وثائق التأمين التكافلي العائلي حسب فرع التأمين</v>
          </cell>
        </row>
        <row r="987">
          <cell r="A987">
            <v>64</v>
          </cell>
          <cell r="B987" t="str">
            <v>Analysis of the Evolution of Individual Life Policies by Type of Business</v>
          </cell>
          <cell r="C987" t="str">
            <v>تحليل تطور  وثائق التأمين على الحياة حسب فرع التأمين</v>
          </cell>
          <cell r="D987" t="str">
            <v>Analysis of the Evolution of Individual Family Takaful Policies by Type of Business</v>
          </cell>
          <cell r="E987" t="str">
            <v xml:space="preserve">تحليل تطور  وثائق التكافل العائلي حسب فرع التأمين </v>
          </cell>
          <cell r="F987" t="str">
            <v>Analysis of the Evolution of Individual Life Policies by Type of Business</v>
          </cell>
          <cell r="G987" t="str">
            <v>تحليل تطور  وثائق التأمين على الحياة حسب فرع التأمين</v>
          </cell>
          <cell r="H987" t="str">
            <v>Analysis of the Evolution of Individual Family Takaful Policies by Type of Business</v>
          </cell>
          <cell r="I987" t="str">
            <v xml:space="preserve">تحليل تطور  وثائق التكافل العائلي حسب فرع التأمين </v>
          </cell>
        </row>
        <row r="988">
          <cell r="A988">
            <v>65</v>
          </cell>
          <cell r="B988" t="str">
            <v>Analysis of Gross Mathematical Reserves by Type of Business</v>
          </cell>
          <cell r="C988" t="str">
            <v>تحليل إجمالي المخصص الحسابي حسب فرع التأمين</v>
          </cell>
          <cell r="D988" t="str">
            <v>Analysis of Gross Mathematical Reserves by Type of Business</v>
          </cell>
          <cell r="E988" t="str">
            <v>تحليل إجمالي المخصص الحسابي حسب فرع التأمين</v>
          </cell>
          <cell r="F988" t="str">
            <v>Analysis of Gross Mathematical Reserves by Type of Business</v>
          </cell>
          <cell r="G988" t="str">
            <v>تحليل إجمالي المخصص الحسابي حسب فرع التأمين</v>
          </cell>
          <cell r="H988" t="str">
            <v>Analysis of Gross Mathematical Reserves by Type of Business</v>
          </cell>
          <cell r="I988" t="str">
            <v>تحليل إجمالي المخصص الحسابي حسب فرع التأمين</v>
          </cell>
        </row>
        <row r="989">
          <cell r="A989">
            <v>66</v>
          </cell>
          <cell r="B989" t="str">
            <v>Analysis of Net Mathematical Reserves by Type of Business</v>
          </cell>
          <cell r="C989" t="str">
            <v>تحليل صافي المخصص الحسابي حسب فرع التأمين</v>
          </cell>
          <cell r="D989" t="str">
            <v>Analysis of Net Mathematical Reserves by Type of Business</v>
          </cell>
          <cell r="E989" t="str">
            <v>تحليل صافي المخصص الحسابي حسب فرع التأمين</v>
          </cell>
          <cell r="F989" t="str">
            <v>Analysis of Net Mathematical Reserves by Type of Business</v>
          </cell>
          <cell r="G989" t="str">
            <v>تحليل صافي المخصص الحسابي حسب فرع التأمين</v>
          </cell>
          <cell r="H989" t="str">
            <v>Analysis of Net Mathematical Reserves by Type of Business</v>
          </cell>
          <cell r="I989" t="str">
            <v>تحليل صافي المخصص الحسابي حسب فرع التأمين</v>
          </cell>
        </row>
        <row r="990">
          <cell r="A990">
            <v>67</v>
          </cell>
          <cell r="B990" t="str">
            <v>Analysis of Movement of Gross Mathematical Reserves by Type of Business</v>
          </cell>
          <cell r="C990" t="str">
            <v>تحليل حركة إجمالي المخصص الحسابي حسب فرع التأمين</v>
          </cell>
          <cell r="D990" t="str">
            <v>Analysis of Movement of Gross Mathematical Reserves by Type of Business</v>
          </cell>
          <cell r="E990" t="str">
            <v>تحليل حركة إجمالي المخصص الحسابي حسب فرع التأمين</v>
          </cell>
          <cell r="F990" t="str">
            <v>Analysis of Movement of Gross Mathematical Reserves by Type of Business</v>
          </cell>
          <cell r="G990" t="str">
            <v>تحليل حركة إجمالي المخصص الحسابي حسب فرع التأمين</v>
          </cell>
          <cell r="H990" t="str">
            <v>Analysis of Movement of Gross Mathematical Reserves by Type of Business</v>
          </cell>
          <cell r="I990" t="str">
            <v>تحليل حركة إجمالي المخصص الحسابي حسب فرع التأمين</v>
          </cell>
        </row>
        <row r="991">
          <cell r="A991">
            <v>68</v>
          </cell>
          <cell r="B991" t="str">
            <v>Analysis of Movement of Unit-Linked Policyholders' Investment Value by Type of Business</v>
          </cell>
          <cell r="C991" t="str">
            <v>تحليل حركة إستثمارات حملة الوثائق المرتيطة بالوحدات حسب فرع التأمين</v>
          </cell>
          <cell r="D991" t="str">
            <v>Analysis of Movement of Unit-Linked Policyholders' Investment Value by Type of Business</v>
          </cell>
          <cell r="E991" t="str">
            <v>تحليل حركة إستثمارات حملة الوثائق المرتيطة بالوحدات حسب فرع التأمين</v>
          </cell>
          <cell r="F991" t="str">
            <v>Analysis of Movement of Unit-Linked Policyholders' Investment Value by Type of Business</v>
          </cell>
          <cell r="G991" t="str">
            <v>تحليل حركة إستثمارات حملة الوثائق المرتيطة بالوحدات حسب فرع التأمين</v>
          </cell>
          <cell r="H991" t="str">
            <v>Analysis of Movement of Unit-Linked Policyholders' Investment Value by Type of Business</v>
          </cell>
          <cell r="I991" t="str">
            <v>تحليل حركة إستثمارات حملة الوثائق المرتيطة بالوحدات حسب فرع التأمين</v>
          </cell>
        </row>
        <row r="992">
          <cell r="A992">
            <v>69</v>
          </cell>
          <cell r="B992" t="str">
            <v>Analysis of Movement of Individual Life Policies by Type of Business</v>
          </cell>
          <cell r="C992" t="str">
            <v>تحليل حركة وثائق الحياة الفردية حسب فرع التأمين</v>
          </cell>
          <cell r="D992" t="str">
            <v>Analysis of Movement of Individual Family Takaful Policies by Type of Business</v>
          </cell>
          <cell r="E992" t="str">
            <v>تحليل حركة وثائق التكافل العائلي الفردية حسب فرع التأمين</v>
          </cell>
          <cell r="F992" t="str">
            <v>Analysis of Movement of Individual Life Policies by Type of Business</v>
          </cell>
          <cell r="G992" t="str">
            <v>تحليل حركة وثائق الحياة الفردية حسب فرع التأمين</v>
          </cell>
          <cell r="H992" t="str">
            <v>Analysis of Movement of Individual Family Takaful Policies by Type of Business</v>
          </cell>
          <cell r="I992" t="str">
            <v>تحليل حركة وثائق التكافل العائلي الفردية حسب فرع التأمين</v>
          </cell>
        </row>
        <row r="993">
          <cell r="A993">
            <v>70</v>
          </cell>
          <cell r="B993" t="str">
            <v>Analysis of the Gross Mathematical Reserves Assumptions (Excl. New Business)</v>
          </cell>
          <cell r="C993" t="str">
            <v>تحليل الفرضيات المستعملة لإحتساب إجمالي المخصص الحسابي (بإستثناء الوثائق الجديدة)</v>
          </cell>
          <cell r="D993" t="str">
            <v>Analysis of the Gross Mathematical Reserves Assumptions (Excl. New Business)</v>
          </cell>
          <cell r="E993" t="str">
            <v>تحليل الفرضيات المستعملة لإحتساب إجمالي المخصص الحسابي (بإستثناء الوثائق الجديدة)</v>
          </cell>
          <cell r="F993" t="str">
            <v>Analysis of the Gross Mathematical Reserves Assumptions (Excl. New Business)</v>
          </cell>
          <cell r="G993" t="str">
            <v>تحليل الفرضيات المستعملة لإحتساب إجمالي المخصص الحسابي (بإستثناء الوثائق الجديدة)</v>
          </cell>
          <cell r="H993" t="str">
            <v>Analysis of the Gross Mathematical Reserves Assumptions (Excl. New Business)</v>
          </cell>
          <cell r="I993" t="str">
            <v>تحليل الفرضيات المستعملة لإحتساب إجمالي المخصص الحسابي (بإستثناء الوثائق الجديدة)</v>
          </cell>
        </row>
        <row r="994">
          <cell r="A994">
            <v>71</v>
          </cell>
          <cell r="B994" t="str">
            <v>Analysis of Mortality Claims by Type of Business</v>
          </cell>
          <cell r="C994" t="str">
            <v>تحليل مطالبات الوفاة حسب فرع التأمين</v>
          </cell>
          <cell r="D994" t="str">
            <v>Analysis of Mortality Claims by Type of Business</v>
          </cell>
          <cell r="E994" t="str">
            <v>تحليل مطالبات الوفاة حسب فرع التأمين</v>
          </cell>
          <cell r="F994" t="str">
            <v>Analysis of Mortality Claims by Type of Business</v>
          </cell>
          <cell r="G994" t="str">
            <v>تحليل مطالبات الوفاة حسب فرع التأمين</v>
          </cell>
          <cell r="H994" t="str">
            <v>Analysis of Mortality Claims by Type of Business</v>
          </cell>
          <cell r="I994" t="str">
            <v>تحليل مطالبات الوفاة حسب فرع التأمين</v>
          </cell>
        </row>
        <row r="995">
          <cell r="A995">
            <v>72</v>
          </cell>
          <cell r="B995" t="str">
            <v>Analysis of Morbidity/Disability Claims by Type of Business</v>
          </cell>
          <cell r="C995" t="str">
            <v>تحليل مطالبات العجز والمطالبات المرضية حسب فرع التأمين</v>
          </cell>
          <cell r="D995" t="str">
            <v>Analysis of Morbidity/Disability Claims by Type of Business</v>
          </cell>
          <cell r="E995" t="str">
            <v>تحليل مطالبات العجز والمطالبات المرضية حسب فرع التأمين</v>
          </cell>
          <cell r="F995" t="str">
            <v>Analysis of Morbidity/Disability Claims by Type of Business</v>
          </cell>
          <cell r="G995" t="str">
            <v>تحليل مطالبات العجز والمطالبات المرضية حسب فرع التأمين</v>
          </cell>
          <cell r="H995" t="str">
            <v>Analysis of Morbidity/Disability Claims by Type of Business</v>
          </cell>
          <cell r="I995" t="str">
            <v>تحليل مطالبات العجز والمطالبات المرضية حسب فرع التأمين</v>
          </cell>
        </row>
        <row r="996">
          <cell r="A996">
            <v>73</v>
          </cell>
          <cell r="B996" t="str">
            <v>Individual Life Decrements by Type of Business</v>
          </cell>
          <cell r="C996" t="str">
            <v>تناقصات وثائق الحياة الفردية حسب فرع التأمين</v>
          </cell>
          <cell r="D996" t="str">
            <v>Individual Family Takaful Decrements by Type of Business</v>
          </cell>
          <cell r="E996" t="str">
            <v>تناقصات وثائق التكافل العائلي الفردية حسب فرع التأمين</v>
          </cell>
          <cell r="F996" t="str">
            <v>Individual Life Decrements by Type of Business</v>
          </cell>
          <cell r="G996" t="str">
            <v>تناقصات وثائق الحياة الفردية حسب فرع التأمين</v>
          </cell>
          <cell r="H996" t="str">
            <v>Individual Family Takaful Decrements by Type of Business</v>
          </cell>
          <cell r="I996" t="str">
            <v>تناقصات وثائق التكافل العائلي الفردية حسب فرع التأمين</v>
          </cell>
        </row>
        <row r="997">
          <cell r="A997">
            <v>74</v>
          </cell>
          <cell r="B997" t="str">
            <v>Summary of Reinsurance by Type of Treaty</v>
          </cell>
          <cell r="C997" t="str">
            <v>ملخص اعادة التأمين حسب نوع الاتفاقية</v>
          </cell>
          <cell r="D997" t="str">
            <v>Summary of Re-Takaful by Type of Treaty</v>
          </cell>
          <cell r="E997" t="str">
            <v>ملخص اعادة التأمين التكافلي حسب نوع الاتفاقية</v>
          </cell>
          <cell r="F997" t="str">
            <v>Summary of Retrocessions by Type of Treaty</v>
          </cell>
          <cell r="G997" t="str">
            <v>ملخص إعادة اعادة التأمين حسب نوع الاتفاقية</v>
          </cell>
          <cell r="H997" t="str">
            <v>Summary of Takaful Retrocession by Type of Treaty</v>
          </cell>
          <cell r="I997" t="str">
            <v>ملخص اعادة اعادة التأمين التكافلي حسب نوع الاتفاقية</v>
          </cell>
        </row>
        <row r="998">
          <cell r="A998">
            <v>75</v>
          </cell>
          <cell r="B998" t="str">
            <v>Analysis of Reinsurance Receivable by Days Outstanding</v>
          </cell>
          <cell r="C998" t="str">
            <v>تحليل ذمم إعادة التأمين المدنية حسب الأيام تحت التسوية</v>
          </cell>
          <cell r="D998" t="str">
            <v>Analysis of Re-Takaful Receivable by Days Outstanding</v>
          </cell>
          <cell r="E998" t="str">
            <v>تحليل ذمم اعادة التأمين التكافلي المدنية حسب الأيام تحت التسوية</v>
          </cell>
          <cell r="F998" t="str">
            <v>Analysis of Retrocession Receivable by Days Outstanding</v>
          </cell>
          <cell r="G998" t="str">
            <v>تحليل ذمم إعادة إعادة التأمين المدنية حسب الأيام تحت التسوية</v>
          </cell>
          <cell r="H998" t="str">
            <v>Analysis of Takaful Retrocession Receivable by Days Outstanding</v>
          </cell>
          <cell r="I998" t="str">
            <v>تحليل ذمم اعادة إعادة التأمين التكافلي المدنية حسب الأيام تحت التسوية</v>
          </cell>
        </row>
        <row r="999">
          <cell r="A999">
            <v>76</v>
          </cell>
          <cell r="B999" t="str">
            <v>Analysis of Reinsurance Recoverable by Counterparty / Rating</v>
          </cell>
          <cell r="C999" t="str">
            <v xml:space="preserve">تحليل ذمم إعادة التأمين المدنية حسب الطرف المقابل / التصنيف </v>
          </cell>
          <cell r="D999" t="str">
            <v>Analysis of Re-Takaful Recoverable by Counterparty / Rating</v>
          </cell>
          <cell r="E999" t="str">
            <v xml:space="preserve">تحليل ذمم إعادة التأمين المدنية حسب الطرف المقابل / التصنيف </v>
          </cell>
          <cell r="F999" t="str">
            <v>Analysis of Retrocession Recoverable by Counterparty / Rating</v>
          </cell>
          <cell r="G999" t="str">
            <v xml:space="preserve">تحليل ذمم إعادة إعادة التأمين المدنية حسب الطرف المقابل / التصنيف </v>
          </cell>
          <cell r="H999" t="str">
            <v>Analysis of Takaful Retrocession Recoverable by Counterparty / Rating</v>
          </cell>
          <cell r="I999" t="str">
            <v xml:space="preserve">تحليل ذمم إعادة إعادة التأمين التكافلي المدنية حسب الطرف المقابل / التصنيف </v>
          </cell>
        </row>
        <row r="1000">
          <cell r="A1000">
            <v>77</v>
          </cell>
          <cell r="B1000" t="str">
            <v>Listing of Individual Reinsurance Companies</v>
          </cell>
          <cell r="C1000" t="str">
            <v>قائمة شركات إعادة التأمين</v>
          </cell>
          <cell r="D1000" t="str">
            <v>Listing of Individual Retakaful Companies</v>
          </cell>
          <cell r="E1000" t="str">
            <v>قائمة شركات إعادة التأمين التكافلي</v>
          </cell>
          <cell r="F1000" t="str">
            <v>Listing of Individual Reinsurance Companies</v>
          </cell>
          <cell r="G1000" t="str">
            <v>قائمة شركات إعادة التأمين</v>
          </cell>
          <cell r="H1000" t="str">
            <v>Listing of Individual Retakaful Companies</v>
          </cell>
          <cell r="I1000" t="str">
            <v>قائمة شركات إعادة التأمين التكافلي</v>
          </cell>
        </row>
        <row r="1001">
          <cell r="A1001">
            <v>78</v>
          </cell>
          <cell r="B1001" t="str">
            <v>Summary of Insurance Payables</v>
          </cell>
          <cell r="C1001" t="str">
            <v>ملخص ذمم التأمين الدائنة</v>
          </cell>
          <cell r="D1001" t="str">
            <v>Summary of Takaful Payables</v>
          </cell>
          <cell r="E1001" t="str">
            <v>ملخص ذمم التأمين التكافلي الدائنة</v>
          </cell>
          <cell r="F1001" t="str">
            <v>Summary of Insurance Payables</v>
          </cell>
          <cell r="G1001" t="str">
            <v>ملخص ذمم التأمين الدائنة</v>
          </cell>
          <cell r="H1001" t="str">
            <v>Summary of Takaful Payables</v>
          </cell>
          <cell r="I1001" t="str">
            <v>ملخص ذمم التأمين التكافلي الدائنة</v>
          </cell>
        </row>
        <row r="1002">
          <cell r="A1002">
            <v>79</v>
          </cell>
          <cell r="B1002" t="str">
            <v>Reconciliation of Insurance Payables</v>
          </cell>
          <cell r="C1002" t="str">
            <v>مطابقة ذمم التأمين الدائنة</v>
          </cell>
          <cell r="D1002" t="str">
            <v>Reconciliation of Takaful Payables</v>
          </cell>
          <cell r="E1002" t="str">
            <v>مطابقة ذمم التأمين التكافلي الدائنة</v>
          </cell>
          <cell r="F1002" t="str">
            <v>Reconciliation of Insurance Payables</v>
          </cell>
          <cell r="G1002" t="str">
            <v>مطابقة ذمم التأمين الدائنة</v>
          </cell>
          <cell r="H1002" t="str">
            <v>Reconciliation of Takaful Payables</v>
          </cell>
          <cell r="I1002" t="str">
            <v>مطابقة ذمم التأمين التكافلي الدائنة</v>
          </cell>
        </row>
        <row r="1003">
          <cell r="A1003">
            <v>80</v>
          </cell>
          <cell r="B1003" t="str">
            <v>Analysis of Reinsurance Payable by Days Outstanding</v>
          </cell>
          <cell r="C1003" t="str">
            <v>تحليل ذمم إعادة التأمين الدائنة حسب الأيام تحت التسوية</v>
          </cell>
          <cell r="D1003" t="str">
            <v>Analysis of Re-Takaful Payable by Days Outstanding</v>
          </cell>
          <cell r="E1003" t="str">
            <v>تحليل ذمم اعادة التأمين التكافلي الدائنة حسب الأيام تحت التسوية</v>
          </cell>
          <cell r="F1003" t="str">
            <v>Analysis of Retrocession Payable by Days Outstanding</v>
          </cell>
          <cell r="G1003" t="str">
            <v>تحليل ذمم إعادة إعادة التأمين الدائنة حسب الأيام تحت التسوية</v>
          </cell>
          <cell r="H1003" t="str">
            <v>Analysis of Takaful Retrocession Payable by Days Outstanding</v>
          </cell>
          <cell r="I1003" t="str">
            <v>تحليل ذمم اعادة إعادة التأمين التكافلي الدائنة حسب الأيام تحت التسوية</v>
          </cell>
        </row>
        <row r="1004">
          <cell r="A1004">
            <v>81</v>
          </cell>
          <cell r="B1004" t="str">
            <v>Analysis of Insurance Payables by Company</v>
          </cell>
          <cell r="C1004" t="str">
            <v>تحليل ذمم التأمين الدائنة حسب الشركة</v>
          </cell>
          <cell r="D1004" t="str">
            <v>Analysis of Takaful Payables by Company</v>
          </cell>
          <cell r="E1004" t="str">
            <v>تحليل ذمم التأمين التكافلي الدائنة حسب الشركة</v>
          </cell>
          <cell r="F1004" t="str">
            <v>Analysis of Insurance Payables by Company</v>
          </cell>
          <cell r="G1004" t="str">
            <v>تحليل ذمم التأمين الدائنة حسب الشركة</v>
          </cell>
          <cell r="H1004" t="str">
            <v>Analysis of Takaful Payables by Company</v>
          </cell>
          <cell r="I1004" t="str">
            <v>تحليل ذمم التأمين التكافلي الدائنة حسب الشركة</v>
          </cell>
        </row>
        <row r="1005">
          <cell r="A1005">
            <v>82</v>
          </cell>
          <cell r="B1005" t="str">
            <v>Schedule of all Significant Related Party Transactions</v>
          </cell>
          <cell r="C1005" t="str">
            <v xml:space="preserve">جدول كافة معاملات الأطراف ذوي العلاقة الهامة </v>
          </cell>
          <cell r="D1005" t="str">
            <v>Schedule of all Significant Related Party Transactions</v>
          </cell>
          <cell r="E1005" t="str">
            <v xml:space="preserve">جدول كافة معاملات الأطراف ذوي العلاقة الهامة </v>
          </cell>
          <cell r="F1005" t="str">
            <v>Schedule of all Significant Related Party Transactions</v>
          </cell>
          <cell r="G1005" t="str">
            <v xml:space="preserve">جدول كافة معاملات الأطراف ذوي العلاقة الهامة </v>
          </cell>
          <cell r="H1005" t="str">
            <v>Schedule of all Significant Related Party Transactions</v>
          </cell>
          <cell r="I1005" t="str">
            <v xml:space="preserve">جدول كافة معاملات الأطراف ذوي العلاقة الهامة </v>
          </cell>
        </row>
        <row r="1006">
          <cell r="A1006">
            <v>83</v>
          </cell>
          <cell r="B1006" t="str">
            <v>Analysis of Transactions between Funds</v>
          </cell>
          <cell r="C1006" t="str">
            <v>تحليل المعاملات بين الحسابات</v>
          </cell>
          <cell r="D1006" t="str">
            <v>Analysis of Transactions between Funds</v>
          </cell>
          <cell r="E1006" t="str">
            <v>تحليل المعاملات بين الحسابات</v>
          </cell>
          <cell r="F1006" t="str">
            <v>Analysis of Transactions between Funds</v>
          </cell>
          <cell r="G1006" t="str">
            <v>تحليل المعاملات بين الحسابات</v>
          </cell>
          <cell r="H1006" t="str">
            <v>Analysis of Transactions between Funds</v>
          </cell>
          <cell r="I1006" t="str">
            <v>تحليل المعاملات بين الحسابات</v>
          </cell>
        </row>
        <row r="1007">
          <cell r="A1007">
            <v>84</v>
          </cell>
          <cell r="B1007" t="str">
            <v>Analysis of Changes in Participants' Fund</v>
          </cell>
          <cell r="C1007" t="str">
            <v>تحليل التغير في حساب المشتركين</v>
          </cell>
          <cell r="D1007" t="str">
            <v>Analysis of Changes in Participants' Fund</v>
          </cell>
          <cell r="E1007" t="str">
            <v>تحليل التغير في حساب المشتركين</v>
          </cell>
          <cell r="F1007" t="str">
            <v>Analysis of Changes in Participants' Fund</v>
          </cell>
          <cell r="G1007" t="str">
            <v>تحليل التغير في حساب المشتركين</v>
          </cell>
          <cell r="H1007" t="str">
            <v>Analysis of Changes in Participants' Fund</v>
          </cell>
          <cell r="I1007" t="str">
            <v>تحليل التغير في حساب المشتركين</v>
          </cell>
        </row>
        <row r="1008">
          <cell r="A1008">
            <v>85</v>
          </cell>
          <cell r="B1008" t="str">
            <v>Analysis of Qard Hassan Receivable (Shareholders' Fund)</v>
          </cell>
          <cell r="C1008" t="str">
            <v>تحليل ذمم القرض الحسن المدينة (حساب المساهمين)</v>
          </cell>
          <cell r="D1008" t="str">
            <v>Analysis of Qard Hassan Receivable (Shareholders' Fund)</v>
          </cell>
          <cell r="E1008" t="str">
            <v>تحليل ذمم القرض الحسن المدينة (حساب المساهمين)</v>
          </cell>
          <cell r="F1008" t="str">
            <v>Analysis of Qard Hassan Receivable (Shareholders' Fund)</v>
          </cell>
          <cell r="G1008" t="str">
            <v>تحليل ذمم القرض الحسن المدينة (حساب المساهمين)</v>
          </cell>
          <cell r="H1008" t="str">
            <v>Analysis of Qard Hassan Receivable (Shareholders' Fund)</v>
          </cell>
          <cell r="I1008" t="str">
            <v>تحليل ذمم القرض الحسن المدينة (حساب المساهمين)</v>
          </cell>
        </row>
        <row r="1009">
          <cell r="A1009">
            <v>86</v>
          </cell>
          <cell r="B1009" t="str">
            <v>Analysis of Wakala/Mudaraba Fees</v>
          </cell>
          <cell r="C1009" t="str">
            <v xml:space="preserve">تحليل أجر الوكالة وحصة المضاربة </v>
          </cell>
          <cell r="D1009" t="str">
            <v>Analysis of Wakala/Mudaraba Fees</v>
          </cell>
          <cell r="E1009" t="str">
            <v xml:space="preserve">تحليل أجر الوكالة وحصة المضاربة </v>
          </cell>
          <cell r="F1009" t="str">
            <v>Analysis of Wakala/Mudaraba Fees</v>
          </cell>
          <cell r="G1009" t="str">
            <v xml:space="preserve">تحليل أجر الوكالة وحصة المضاربة </v>
          </cell>
          <cell r="H1009" t="str">
            <v>Analysis of Wakala/Mudaraba Fees</v>
          </cell>
          <cell r="I1009" t="str">
            <v xml:space="preserve">تحليل أجر الوكالة وحصة المضاربة </v>
          </cell>
        </row>
        <row r="1010">
          <cell r="A1010">
            <v>87</v>
          </cell>
          <cell r="B1010" t="str">
            <v>Data Quality Checks (Core)</v>
          </cell>
          <cell r="C1010" t="str">
            <v>التحقق من جودة البيانات (أساسية)</v>
          </cell>
          <cell r="D1010" t="str">
            <v>Data Quality Checks (Core)</v>
          </cell>
          <cell r="E1010" t="str">
            <v>التحقق من جودة البيانات (أساسية)</v>
          </cell>
          <cell r="F1010" t="str">
            <v>Data Quality Checks (Core)</v>
          </cell>
          <cell r="G1010" t="str">
            <v>التحقق من جودة البيانات (أساسية)</v>
          </cell>
          <cell r="H1010" t="str">
            <v>Data Quality Checks (Core)</v>
          </cell>
          <cell r="I1010" t="str">
            <v>التحقق من جودة البيانات (أساسية)</v>
          </cell>
        </row>
        <row r="1011">
          <cell r="A1011">
            <v>88</v>
          </cell>
          <cell r="B1011" t="str">
            <v>Data Quality Checks (Additional)</v>
          </cell>
          <cell r="C1011" t="str">
            <v>التحقق من جودة البيانات (إضافية)</v>
          </cell>
          <cell r="D1011" t="str">
            <v>Data Quality Checks (Additional)</v>
          </cell>
          <cell r="E1011" t="str">
            <v>التحقق من جودة البيانات (إضافية)</v>
          </cell>
          <cell r="F1011" t="str">
            <v>Data Quality Checks (Additional)</v>
          </cell>
          <cell r="G1011" t="str">
            <v>التحقق من جودة البيانات (إضافية)</v>
          </cell>
          <cell r="H1011" t="str">
            <v>Data Quality Checks (Additional)</v>
          </cell>
          <cell r="I1011" t="str">
            <v>التحقق من جودة البيانات (إضافية)</v>
          </cell>
        </row>
        <row r="1012">
          <cell r="A1012">
            <v>89</v>
          </cell>
        </row>
        <row r="1013">
          <cell r="A1013">
            <v>90</v>
          </cell>
        </row>
        <row r="1028">
          <cell r="A1028">
            <v>1</v>
          </cell>
          <cell r="B1028" t="str">
            <v>Minimum Capital Requirement (MCR)</v>
          </cell>
          <cell r="C1028" t="str">
            <v>متطلب الحد الأدنى لرأس المال (MCR)</v>
          </cell>
          <cell r="D1028" t="str">
            <v>Minimum Capital Requirement (MCR)</v>
          </cell>
          <cell r="E1028" t="str">
            <v>متطلب الحد الأدنى لرأس المال (MCR)</v>
          </cell>
          <cell r="F1028" t="str">
            <v>Minimum Capital Requirement (MCR)</v>
          </cell>
          <cell r="G1028" t="str">
            <v>متطلب الحد الأدنى لرأس المال (MCR)</v>
          </cell>
          <cell r="H1028" t="str">
            <v>Minimum Capital Requirement (MCR)</v>
          </cell>
          <cell r="I1028" t="str">
            <v>متطلب الحد الأدنى لرأس المال (MCR)</v>
          </cell>
        </row>
        <row r="1029">
          <cell r="A1029">
            <v>2</v>
          </cell>
          <cell r="B1029" t="str">
            <v>Solvency Capital Requirement (SCR)</v>
          </cell>
          <cell r="C1029" t="str">
            <v>متطلب ملاءة رأس المال (SCR)</v>
          </cell>
          <cell r="D1029" t="str">
            <v>Solvency Capital Requirement (SCR)</v>
          </cell>
          <cell r="E1029" t="str">
            <v>متطلب ملاءة رأس المال (SCR)</v>
          </cell>
          <cell r="F1029" t="str">
            <v>Solvency Capital Requirement (SCR)</v>
          </cell>
          <cell r="G1029" t="str">
            <v>متطلب ملاءة رأس المال (SCR)</v>
          </cell>
          <cell r="H1029" t="str">
            <v>Solvency Capital Requirement (SCR)</v>
          </cell>
          <cell r="I1029" t="str">
            <v>متطلب ملاءة رأس المال (SCR)</v>
          </cell>
        </row>
        <row r="1030">
          <cell r="A1030">
            <v>3</v>
          </cell>
          <cell r="B1030" t="str">
            <v>Minimum Guarantee Fund (MGF)</v>
          </cell>
          <cell r="C1030" t="str">
            <v>المبلغ الأدنى للضمان (MGF)</v>
          </cell>
          <cell r="D1030" t="str">
            <v>Minimum Guarantee Fund (MGF)</v>
          </cell>
          <cell r="E1030" t="str">
            <v>المبلغ الأدنى للضمان (MGF)</v>
          </cell>
          <cell r="F1030" t="str">
            <v>Minimum Guarantee Fund (MGF)</v>
          </cell>
          <cell r="G1030" t="str">
            <v>المبلغ الأدنى للضمان (MGF)</v>
          </cell>
          <cell r="H1030" t="str">
            <v>Minimum Guarantee Fund (MGF)</v>
          </cell>
          <cell r="I1030" t="str">
            <v>المبلغ الأدنى للضمان (MGF)</v>
          </cell>
        </row>
        <row r="1031">
          <cell r="A1031">
            <v>4</v>
          </cell>
          <cell r="B1031" t="str">
            <v>Basic Solvency Capital Required (BSCR)</v>
          </cell>
          <cell r="C1031" t="str">
            <v>المتطلب الأساسي لملاءة رأس المال (BSCR)</v>
          </cell>
          <cell r="D1031" t="str">
            <v>Basic Solvency Capital Required (BSCR)</v>
          </cell>
          <cell r="E1031" t="str">
            <v>المتطلب الأساسي لملاءة رأس المال (BSCR)</v>
          </cell>
          <cell r="F1031" t="str">
            <v>Basic Solvency Capital Required (BSCR)</v>
          </cell>
          <cell r="G1031" t="str">
            <v>المتطلب الأساسي لملاءة رأس المال (BSCR)</v>
          </cell>
          <cell r="H1031" t="str">
            <v>Basic Solvency Capital Required (BSCR)</v>
          </cell>
          <cell r="I1031" t="str">
            <v>المتطلب الأساسي لملاءة رأس المال (BSCR)</v>
          </cell>
        </row>
        <row r="1032">
          <cell r="A1032">
            <v>5</v>
          </cell>
          <cell r="B1032" t="str">
            <v>Underwriting Risk - Property and Liability Insurance</v>
          </cell>
          <cell r="C1032" t="str">
            <v>التأمينات العامة - مخاطر اكتتاب</v>
          </cell>
          <cell r="D1032" t="str">
            <v>Underwriting Risk - Property and Liability Takaful</v>
          </cell>
          <cell r="E1032" t="str">
            <v>التأمينات العامة - مخاطر اكتتاب</v>
          </cell>
          <cell r="F1032" t="str">
            <v>Underwriting Risk - Property and Liability Insurance</v>
          </cell>
          <cell r="G1032" t="str">
            <v>التأمينات العامة - مخاطر اكتتاب</v>
          </cell>
          <cell r="H1032" t="str">
            <v>Underwriting Risk - Property and Liability Takaful</v>
          </cell>
          <cell r="I1032" t="str">
            <v>التأمينات العامة - مخاطر اكتتاب</v>
          </cell>
        </row>
        <row r="1033">
          <cell r="A1033">
            <v>6</v>
          </cell>
          <cell r="B1033" t="str">
            <v>Underwriting Risk - Life Insurance</v>
          </cell>
          <cell r="C1033" t="str">
            <v xml:space="preserve">التأمين على الحياة - مخاطر اكتتاب </v>
          </cell>
          <cell r="D1033" t="str">
            <v>Underwriting Risk - Family Takaful</v>
          </cell>
          <cell r="E1033" t="str">
            <v xml:space="preserve">التأمين التكافل العائلي - مخاطر اكتتاب </v>
          </cell>
          <cell r="F1033" t="str">
            <v>Underwriting Risk - Life Insurance</v>
          </cell>
          <cell r="G1033" t="str">
            <v xml:space="preserve">التأمين على الحياة - مخاطر اكتتاب </v>
          </cell>
          <cell r="H1033" t="str">
            <v>Underwriting Risk - Family Takaful</v>
          </cell>
          <cell r="I1033" t="str">
            <v xml:space="preserve">التأمين التكافل العائلي - مخاطر اكتتاب </v>
          </cell>
        </row>
        <row r="1034">
          <cell r="A1034">
            <v>7</v>
          </cell>
          <cell r="B1034" t="str">
            <v>Investment Risk</v>
          </cell>
          <cell r="C1034" t="str">
            <v>مخاطر السوق</v>
          </cell>
          <cell r="D1034" t="str">
            <v>Investment Risk</v>
          </cell>
          <cell r="E1034" t="str">
            <v>مخاطر السوق</v>
          </cell>
          <cell r="F1034" t="str">
            <v>Investment Risk</v>
          </cell>
          <cell r="G1034" t="str">
            <v>مخاطر السوق</v>
          </cell>
          <cell r="H1034" t="str">
            <v>Investment Risk</v>
          </cell>
          <cell r="I1034" t="str">
            <v>مخاطر السوق</v>
          </cell>
        </row>
        <row r="1035">
          <cell r="A1035">
            <v>8</v>
          </cell>
          <cell r="B1035" t="str">
            <v>Credit Risk</v>
          </cell>
          <cell r="C1035" t="str">
            <v>مخاطر الائتمان</v>
          </cell>
          <cell r="D1035" t="str">
            <v>Credit Risk</v>
          </cell>
          <cell r="E1035" t="str">
            <v>مخاطر الائتمان</v>
          </cell>
          <cell r="F1035" t="str">
            <v>Credit Risk</v>
          </cell>
          <cell r="G1035" t="str">
            <v>مخاطر الائتمان</v>
          </cell>
          <cell r="H1035" t="str">
            <v>Credit Risk</v>
          </cell>
          <cell r="I1035" t="str">
            <v>مخاطر الائتمان</v>
          </cell>
        </row>
        <row r="1036">
          <cell r="A1036">
            <v>9</v>
          </cell>
          <cell r="B1036" t="str">
            <v>Operational Risk</v>
          </cell>
          <cell r="C1036" t="str">
            <v xml:space="preserve">المخاطر التشغيلية </v>
          </cell>
          <cell r="D1036" t="str">
            <v>Operational Risk</v>
          </cell>
          <cell r="E1036" t="str">
            <v xml:space="preserve">المخاطر التشغيلية </v>
          </cell>
          <cell r="F1036" t="str">
            <v>Operational Risk</v>
          </cell>
          <cell r="G1036" t="str">
            <v xml:space="preserve">المخاطر التشغيلية </v>
          </cell>
          <cell r="H1036" t="str">
            <v>Operational Risk</v>
          </cell>
          <cell r="I1036" t="str">
            <v xml:space="preserve">المخاطر التشغيلية </v>
          </cell>
        </row>
        <row r="1037">
          <cell r="A1037">
            <v>10</v>
          </cell>
          <cell r="B1037" t="str">
            <v>Own Funds</v>
          </cell>
          <cell r="C1037" t="str">
            <v>الأموال الذاتية</v>
          </cell>
          <cell r="D1037" t="str">
            <v>Own Funds</v>
          </cell>
          <cell r="E1037" t="str">
            <v>الأموال الذاتية</v>
          </cell>
          <cell r="F1037" t="str">
            <v>Own Funds</v>
          </cell>
          <cell r="G1037" t="str">
            <v>الأموال الذاتية</v>
          </cell>
          <cell r="H1037" t="str">
            <v>Own Funds</v>
          </cell>
          <cell r="I1037" t="str">
            <v>الأموال الذاتية</v>
          </cell>
        </row>
        <row r="1038">
          <cell r="A1038">
            <v>11</v>
          </cell>
          <cell r="B1038" t="str">
            <v>Basic Own Funds</v>
          </cell>
          <cell r="C1038" t="str">
            <v>الأموال الذاتية الأساسية</v>
          </cell>
          <cell r="D1038" t="str">
            <v>Basic Own Funds</v>
          </cell>
          <cell r="E1038" t="str">
            <v>الأموال الذاتية الأساسية</v>
          </cell>
          <cell r="F1038" t="str">
            <v>Basic Own Funds</v>
          </cell>
          <cell r="G1038" t="str">
            <v>الأموال الذاتية الأساسية</v>
          </cell>
          <cell r="H1038" t="str">
            <v>Basic Own Funds</v>
          </cell>
          <cell r="I1038" t="str">
            <v>الأموال الذاتية الأساسية</v>
          </cell>
        </row>
        <row r="1039">
          <cell r="A1039">
            <v>12</v>
          </cell>
          <cell r="B1039" t="str">
            <v>Ancillary Own Funds (Approved by Insurance Authority)</v>
          </cell>
          <cell r="C1039" t="str">
            <v>الأموال الذاتية المساعدة</v>
          </cell>
          <cell r="D1039" t="str">
            <v>Ancillary Own Funds</v>
          </cell>
          <cell r="E1039" t="str">
            <v>الأموال الذاتية المساعدة</v>
          </cell>
          <cell r="F1039" t="str">
            <v>Ancillary Own Funds</v>
          </cell>
          <cell r="G1039" t="str">
            <v>الأموال الذاتية المساعدة</v>
          </cell>
          <cell r="H1039" t="str">
            <v>Ancillary Own Funds</v>
          </cell>
          <cell r="I1039" t="str">
            <v>الأموال الذاتية المساعدة</v>
          </cell>
        </row>
        <row r="1040">
          <cell r="A1040">
            <v>13</v>
          </cell>
          <cell r="B1040" t="str">
            <v>Admissible Assets less Liabilities</v>
          </cell>
          <cell r="C1040" t="str">
            <v>الموجودات المقبولة مطروحا منها المطلوبات</v>
          </cell>
          <cell r="D1040" t="str">
            <v>Admissible Assets less Liabilities</v>
          </cell>
          <cell r="E1040" t="str">
            <v>الموجودات المقبولة مطروحا منها المطلوبات</v>
          </cell>
          <cell r="F1040" t="str">
            <v>Admissible Assets less Liabilities</v>
          </cell>
          <cell r="G1040" t="str">
            <v>الموجودات المقبولة مطروحا منها المطلوبات</v>
          </cell>
          <cell r="H1040" t="str">
            <v>Admissible Assets less Liabilities</v>
          </cell>
          <cell r="I1040" t="str">
            <v>الموجودات المقبولة مطروحا منها المطلوبات</v>
          </cell>
        </row>
        <row r="1041">
          <cell r="A1041">
            <v>14</v>
          </cell>
          <cell r="B1041" t="str">
            <v>Less: Treasury Shares</v>
          </cell>
          <cell r="C1041" t="str">
            <v>يطرح: أسهم الخزينة</v>
          </cell>
          <cell r="D1041" t="str">
            <v>Less: Treasury Shares</v>
          </cell>
          <cell r="E1041" t="str">
            <v>يطرح: أسهم الخزينة</v>
          </cell>
          <cell r="F1041" t="str">
            <v>Less: Treasury Shares</v>
          </cell>
          <cell r="G1041" t="str">
            <v>يطرح: أسهم الخزينة</v>
          </cell>
          <cell r="H1041" t="str">
            <v>Less: Treasury Shares</v>
          </cell>
          <cell r="I1041" t="str">
            <v>يطرح: أسهم الخزينة</v>
          </cell>
        </row>
        <row r="1042">
          <cell r="A1042">
            <v>15</v>
          </cell>
          <cell r="B1042" t="str">
            <v>Less: Proposed (Undeclared) Policyholder Dividends</v>
          </cell>
          <cell r="C1042" t="str">
            <v>يطرح: أرباح حاملي الوثائق المقترحة (غير المعلنة)</v>
          </cell>
          <cell r="D1042" t="str">
            <v>Less: Proposed (Undeclared) Participant Profit Distribution</v>
          </cell>
          <cell r="E1042" t="str">
            <v>يطرح: أرباح المشتركين المقترحة (غير المعلنة)</v>
          </cell>
          <cell r="F1042" t="str">
            <v>Less: Proposed (Undeclared) Policyholder Dividends</v>
          </cell>
          <cell r="G1042" t="str">
            <v>يطرح: أرباح حاملي الوثائق المقترحة (غير المعلنة)</v>
          </cell>
          <cell r="H1042" t="str">
            <v>Less: Proposed Participant Dividends</v>
          </cell>
          <cell r="I1042" t="str">
            <v>يطرح: أرباح المشتركين المقترحة (غير المعلنة)</v>
          </cell>
        </row>
        <row r="1043">
          <cell r="A1043">
            <v>16</v>
          </cell>
          <cell r="B1043" t="str">
            <v>Less: Proposed (Undeclared) Stockholder Dividends</v>
          </cell>
          <cell r="C1043" t="str">
            <v>يطرح: أرباح مالكي الأسهم المقترحة (غير المعلنة)</v>
          </cell>
          <cell r="D1043" t="str">
            <v>Less: Proposed (Undeclared) Stockholder Dividends</v>
          </cell>
          <cell r="E1043" t="str">
            <v>يطرح: أرباح مالكي الأسهم المقترحة (غير المعلنة)</v>
          </cell>
          <cell r="F1043" t="str">
            <v>Less: Proposed (Undeclared) Stockholder Dividends</v>
          </cell>
          <cell r="G1043" t="str">
            <v>يطرح: أرباح مالكي الأسهم المقترحة (غير المعلنة)</v>
          </cell>
          <cell r="H1043" t="str">
            <v>Less: Proposed (Undeclared) Stockholder Dividends</v>
          </cell>
          <cell r="I1043" t="str">
            <v>يطرح: أرباح مالكي الأسهم المقترحة (غير المعلنة)</v>
          </cell>
        </row>
        <row r="1044">
          <cell r="A1044">
            <v>17</v>
          </cell>
          <cell r="B1044" t="str">
            <v>Net Admissible Assets less Liabilities</v>
          </cell>
          <cell r="C1044" t="str">
            <v>صافي الموجودات المقبولة مطروحا منها المطلوبات</v>
          </cell>
          <cell r="D1044" t="str">
            <v>Net Admissible Assets less Liabilities</v>
          </cell>
          <cell r="E1044" t="str">
            <v>صافي الموجودات المقبولة مطروحا منها المطلوبات</v>
          </cell>
          <cell r="F1044" t="str">
            <v>Net Admissible Assets less Liabilities</v>
          </cell>
          <cell r="G1044" t="str">
            <v>صافي الموجودات المقبولة مطروحا منها المطلوبات</v>
          </cell>
          <cell r="H1044" t="str">
            <v>Net Admissible Assets less Liabilities</v>
          </cell>
          <cell r="I1044" t="str">
            <v>صافي الموجودات المقبولة مطروحا منها المطلوبات</v>
          </cell>
        </row>
        <row r="1045">
          <cell r="A1045">
            <v>18</v>
          </cell>
          <cell r="B1045" t="str">
            <v>Subordinated Liabilities (Approved by Insurance Authority)</v>
          </cell>
          <cell r="C1045" t="str">
            <v xml:space="preserve">مطلوبات متأخرة الأولوية  </v>
          </cell>
          <cell r="D1045" t="str">
            <v xml:space="preserve">Subordinated Liabilities   </v>
          </cell>
          <cell r="E1045" t="str">
            <v xml:space="preserve">مطلوبات متأخرة الأولوية  </v>
          </cell>
          <cell r="F1045" t="str">
            <v xml:space="preserve">Subordinated Liabilities   </v>
          </cell>
          <cell r="G1045" t="str">
            <v xml:space="preserve">مطلوبات متأخرة الأولوية  </v>
          </cell>
          <cell r="H1045" t="str">
            <v xml:space="preserve">Subordinated Liabilities   </v>
          </cell>
          <cell r="I1045" t="str">
            <v xml:space="preserve">مطلوبات متأخرة الأولوية  </v>
          </cell>
        </row>
        <row r="1046">
          <cell r="A1046">
            <v>19</v>
          </cell>
          <cell r="B1046" t="str">
            <v>Share premium account</v>
          </cell>
          <cell r="C1046" t="str">
            <v>حساب علاوة إصدار</v>
          </cell>
          <cell r="D1046" t="str">
            <v>Share premium account</v>
          </cell>
          <cell r="E1046" t="str">
            <v>حساب علاوة إصدار</v>
          </cell>
          <cell r="F1046" t="str">
            <v>Share premium account</v>
          </cell>
          <cell r="G1046" t="str">
            <v>حساب علاوة إصدار</v>
          </cell>
          <cell r="H1046" t="str">
            <v>Share premium account</v>
          </cell>
          <cell r="I1046" t="str">
            <v>حساب علاوة إصدار</v>
          </cell>
        </row>
        <row r="1047">
          <cell r="A1047">
            <v>20</v>
          </cell>
          <cell r="B1047" t="str">
            <v xml:space="preserve">Budgeted supplementary calls </v>
          </cell>
          <cell r="C1047" t="str">
            <v>الطلبات التكميلية المقدرة في الموازنة</v>
          </cell>
          <cell r="D1047" t="str">
            <v xml:space="preserve">Budgeted supplementary calls </v>
          </cell>
          <cell r="E1047" t="str">
            <v>الطلبات التكميلية المقدرة في الموازنة</v>
          </cell>
          <cell r="F1047" t="str">
            <v xml:space="preserve">Budgeted supplementary calls </v>
          </cell>
          <cell r="G1047" t="str">
            <v>الطلبات التكميلية المقدرة في الموازنة</v>
          </cell>
          <cell r="H1047" t="str">
            <v xml:space="preserve">Budgeted supplementary calls </v>
          </cell>
          <cell r="I1047" t="str">
            <v>الطلبات التكميلية المقدرة في الموازنة</v>
          </cell>
        </row>
        <row r="1048">
          <cell r="A1048">
            <v>21</v>
          </cell>
          <cell r="B1048" t="str">
            <v xml:space="preserve">Subordinated mutual member accounts </v>
          </cell>
          <cell r="C1048" t="str">
            <v>حسابات الأعضاء الثانوية المشتركة</v>
          </cell>
          <cell r="D1048" t="str">
            <v xml:space="preserve">Subordinated mutual member accounts </v>
          </cell>
          <cell r="E1048" t="str">
            <v>حسابات الأعضاء الثانوية المشتركة</v>
          </cell>
          <cell r="F1048" t="str">
            <v xml:space="preserve">Subordinated mutual member accounts </v>
          </cell>
          <cell r="G1048" t="str">
            <v>حسابات الأعضاء الثانوية المشتركة</v>
          </cell>
          <cell r="H1048" t="str">
            <v xml:space="preserve">Subordinated mutual member accounts </v>
          </cell>
          <cell r="I1048" t="str">
            <v>حسابات الأعضاء الثانوية المشتركة</v>
          </cell>
        </row>
        <row r="1049">
          <cell r="A1049">
            <v>22</v>
          </cell>
          <cell r="B1049" t="str">
            <v>Preference shares</v>
          </cell>
          <cell r="C1049" t="str">
            <v>أسهم ممتازة</v>
          </cell>
          <cell r="D1049" t="str">
            <v>Preference shares</v>
          </cell>
          <cell r="E1049" t="str">
            <v>أسهم ممتازة</v>
          </cell>
          <cell r="F1049" t="str">
            <v>Preference shares</v>
          </cell>
          <cell r="G1049" t="str">
            <v>أسهم ممتازة</v>
          </cell>
          <cell r="H1049" t="str">
            <v>Preference shares</v>
          </cell>
          <cell r="I1049" t="str">
            <v>أسهم ممتازة</v>
          </cell>
        </row>
        <row r="1050">
          <cell r="A1050">
            <v>23</v>
          </cell>
          <cell r="B1050" t="str">
            <v xml:space="preserve">Hybrid capital instruments / subordinated liabilities   </v>
          </cell>
          <cell r="C1050" t="str">
            <v xml:space="preserve">أدوات رأس المال المختلطة / الالتزامات متأخرة الأولوية  </v>
          </cell>
          <cell r="D1050" t="str">
            <v xml:space="preserve">Hybrid capital instruments / subordinated liabilities   </v>
          </cell>
          <cell r="E1050" t="str">
            <v xml:space="preserve">أدوات رأس المال المختلطة / الالتزامات متأخرة الأولوية  </v>
          </cell>
          <cell r="F1050" t="str">
            <v xml:space="preserve">Hybrid capital instruments / subordinated liabilities   </v>
          </cell>
          <cell r="G1050" t="str">
            <v xml:space="preserve">أدوات رأس المال المختلطة / الالتزامات متأخرة الأولوية  </v>
          </cell>
          <cell r="H1050" t="str">
            <v xml:space="preserve">Hybrid capital instruments / subordinated liabilities   </v>
          </cell>
          <cell r="I1050" t="str">
            <v xml:space="preserve">أدوات رأس المال المختلطة / الالتزامات متأخرة الأولوية  </v>
          </cell>
        </row>
        <row r="1051">
          <cell r="A1051">
            <v>24</v>
          </cell>
          <cell r="B1051" t="str">
            <v>Total Subordinated Liabilities</v>
          </cell>
          <cell r="C1051" t="str">
            <v xml:space="preserve">مجموع الإلتزامات المتأخرة الأولوية  </v>
          </cell>
          <cell r="D1051" t="str">
            <v>Total Subordinated Liabilities</v>
          </cell>
          <cell r="E1051" t="str">
            <v xml:space="preserve">مجموع الإلتزامات المتأخرة الأولوية  </v>
          </cell>
          <cell r="F1051" t="str">
            <v>Total Subordinated Liabilities</v>
          </cell>
          <cell r="G1051" t="str">
            <v xml:space="preserve">مجموع الإلتزامات المتأخرة الأولوية  </v>
          </cell>
          <cell r="H1051" t="str">
            <v>Total Subordinated Liabilities</v>
          </cell>
          <cell r="I1051" t="str">
            <v xml:space="preserve">مجموع الإلتزامات المتأخرة الأولوية  </v>
          </cell>
        </row>
        <row r="1052">
          <cell r="A1052">
            <v>25</v>
          </cell>
          <cell r="B1052" t="str">
            <v>Total Basic Own Funds</v>
          </cell>
          <cell r="C1052" t="str">
            <v>مجموع الأموال الذاتية الأساسية</v>
          </cell>
          <cell r="D1052" t="str">
            <v>Total Basic Own Funds</v>
          </cell>
          <cell r="E1052" t="str">
            <v>مجموع الأموال الذاتية الأساسية</v>
          </cell>
          <cell r="F1052" t="str">
            <v>Total Basic Own Funds</v>
          </cell>
          <cell r="G1052" t="str">
            <v>مجموع الأموال الذاتية الأساسية</v>
          </cell>
          <cell r="H1052" t="str">
            <v>Total Basic Own Funds</v>
          </cell>
          <cell r="I1052" t="str">
            <v>مجموع الأموال الذاتية الأساسية</v>
          </cell>
        </row>
        <row r="1053">
          <cell r="A1053">
            <v>26</v>
          </cell>
          <cell r="B1053" t="str">
            <v>Of which: Provided by other group entities</v>
          </cell>
          <cell r="C1053" t="str">
            <v>والتي يتم تزويدها من قبل منشآت أخرى في المجموعة</v>
          </cell>
          <cell r="D1053" t="str">
            <v>Of which: Provided by other group entities</v>
          </cell>
          <cell r="E1053" t="str">
            <v>والتي يتم تزويدها من قبل منشآت أخرى في المجموعة</v>
          </cell>
          <cell r="F1053" t="str">
            <v>Of which: Provided by other group entities</v>
          </cell>
          <cell r="G1053" t="str">
            <v>والتي يتم تزويدها من قبل منشآت أخرى في المجموعة</v>
          </cell>
          <cell r="H1053" t="str">
            <v>Of which: Provided by other group entities</v>
          </cell>
          <cell r="I1053" t="str">
            <v>والتي يتم تزويدها من قبل منشآت أخرى في المجموعة</v>
          </cell>
        </row>
        <row r="1054">
          <cell r="A1054">
            <v>27</v>
          </cell>
          <cell r="B1054" t="str">
            <v xml:space="preserve">Unpaid share capital </v>
          </cell>
          <cell r="C1054" t="str">
            <v>رأس المال غير المدفوع</v>
          </cell>
          <cell r="D1054" t="str">
            <v xml:space="preserve">Unpaid share capital </v>
          </cell>
          <cell r="E1054" t="str">
            <v>رأس المال غير المدفوع</v>
          </cell>
          <cell r="F1054" t="str">
            <v xml:space="preserve">Unpaid share capital </v>
          </cell>
          <cell r="G1054" t="str">
            <v>رأس المال غير المدفوع</v>
          </cell>
          <cell r="H1054" t="str">
            <v xml:space="preserve">Unpaid share capital </v>
          </cell>
          <cell r="I1054" t="str">
            <v>رأس المال غير المدفوع</v>
          </cell>
        </row>
        <row r="1055">
          <cell r="A1055">
            <v>28</v>
          </cell>
          <cell r="B1055" t="str">
            <v>Unpaid initial funds</v>
          </cell>
          <cell r="C1055" t="str">
            <v>الأموال الابتدائية غير المدفوعة</v>
          </cell>
          <cell r="D1055" t="str">
            <v>Unpaid initial funds</v>
          </cell>
          <cell r="E1055" t="str">
            <v>الأموال الابتدائية غير المدفوعة</v>
          </cell>
          <cell r="F1055" t="str">
            <v>Unpaid initial funds</v>
          </cell>
          <cell r="G1055" t="str">
            <v>الأموال الابتدائية غير المدفوعة</v>
          </cell>
          <cell r="H1055" t="str">
            <v>Unpaid initial funds</v>
          </cell>
          <cell r="I1055" t="str">
            <v>الأموال الابتدائية غير المدفوعة</v>
          </cell>
        </row>
        <row r="1056">
          <cell r="A1056">
            <v>29</v>
          </cell>
          <cell r="B1056" t="str">
            <v>Unpaid preference shares</v>
          </cell>
          <cell r="C1056" t="str">
            <v xml:space="preserve">الأسهم الممتازة غير المدفوعة </v>
          </cell>
          <cell r="D1056" t="str">
            <v>Unpaid preference shares</v>
          </cell>
          <cell r="E1056" t="str">
            <v xml:space="preserve">الأسهم الممتازة غير المدفوعة </v>
          </cell>
          <cell r="F1056" t="str">
            <v>Unpaid preference shares</v>
          </cell>
          <cell r="G1056" t="str">
            <v xml:space="preserve">الأسهم الممتازة غير المدفوعة </v>
          </cell>
          <cell r="H1056" t="str">
            <v>Unpaid preference shares</v>
          </cell>
          <cell r="I1056" t="str">
            <v xml:space="preserve">الأسهم الممتازة غير المدفوعة </v>
          </cell>
        </row>
        <row r="1057">
          <cell r="A1057">
            <v>30</v>
          </cell>
          <cell r="B1057" t="str">
            <v xml:space="preserve">Unpaid hybrid capital instruments / subordinated liabilities   </v>
          </cell>
          <cell r="C1057" t="str">
            <v>أدوات رأس المال المختلطة/التزامات متأخرة الأولوية  غير المدفوعة</v>
          </cell>
          <cell r="D1057" t="str">
            <v xml:space="preserve">Unpaid hybrid capital instruments / subordinated liabilities   </v>
          </cell>
          <cell r="E1057" t="str">
            <v>أدوات رأس المال المختلطة/التزامات متأخرة الأولوية  غير المدفوعة</v>
          </cell>
          <cell r="F1057" t="str">
            <v xml:space="preserve">Unpaid hybrid capital instruments / subordinated liabilities   </v>
          </cell>
          <cell r="G1057" t="str">
            <v>أدوات رأس المال المختلطة/التزامات متأخرة الأولوية  غير المدفوعة</v>
          </cell>
          <cell r="H1057" t="str">
            <v xml:space="preserve">Unpaid hybrid capital instruments / subordinated liabilities   </v>
          </cell>
          <cell r="I1057" t="str">
            <v>أدوات رأس المال المختلطة/التزامات متأخرة الأولوية  غير المدفوعة</v>
          </cell>
        </row>
        <row r="1058">
          <cell r="A1058">
            <v>31</v>
          </cell>
          <cell r="B1058" t="str">
            <v xml:space="preserve">Letters of credit </v>
          </cell>
          <cell r="C1058" t="str">
            <v>الاعتماد المستندي</v>
          </cell>
          <cell r="D1058" t="str">
            <v xml:space="preserve">Letters of credit </v>
          </cell>
          <cell r="E1058" t="str">
            <v>الاعتماد المستندي</v>
          </cell>
          <cell r="F1058" t="str">
            <v xml:space="preserve">Letters of credit </v>
          </cell>
          <cell r="G1058" t="str">
            <v>الاعتماد المستندي</v>
          </cell>
          <cell r="H1058" t="str">
            <v xml:space="preserve">Letters of credit </v>
          </cell>
          <cell r="I1058" t="str">
            <v>الاعتماد المستندي</v>
          </cell>
        </row>
        <row r="1059">
          <cell r="A1059">
            <v>32</v>
          </cell>
          <cell r="B1059" t="str">
            <v xml:space="preserve">Guarantees </v>
          </cell>
          <cell r="C1059" t="str">
            <v xml:space="preserve">ضمانات </v>
          </cell>
          <cell r="D1059" t="str">
            <v xml:space="preserve">Guarantees </v>
          </cell>
          <cell r="E1059" t="str">
            <v xml:space="preserve">ضمانات </v>
          </cell>
          <cell r="F1059" t="str">
            <v xml:space="preserve">Guarantees </v>
          </cell>
          <cell r="G1059" t="str">
            <v xml:space="preserve">ضمانات </v>
          </cell>
          <cell r="H1059" t="str">
            <v xml:space="preserve">Guarantees </v>
          </cell>
          <cell r="I1059" t="str">
            <v xml:space="preserve">ضمانات </v>
          </cell>
        </row>
        <row r="1060">
          <cell r="A1060">
            <v>33</v>
          </cell>
          <cell r="B1060" t="str">
            <v xml:space="preserve">Unbudgeted supplementary calls </v>
          </cell>
          <cell r="C1060" t="str">
            <v>الطلبات التكميلية غير المقدرة في الموازنة</v>
          </cell>
          <cell r="D1060" t="str">
            <v xml:space="preserve">Unbudgeted supplementary calls </v>
          </cell>
          <cell r="E1060" t="str">
            <v>الطلبات التكميلية غير المقدرة في الموازنة</v>
          </cell>
          <cell r="F1060" t="str">
            <v xml:space="preserve">Unbudgeted supplementary calls </v>
          </cell>
          <cell r="G1060" t="str">
            <v>الطلبات التكميلية غير المقدرة في الموازنة</v>
          </cell>
          <cell r="H1060" t="str">
            <v xml:space="preserve">Unbudgeted supplementary calls </v>
          </cell>
          <cell r="I1060" t="str">
            <v>الطلبات التكميلية غير المقدرة في الموازنة</v>
          </cell>
        </row>
        <row r="1061">
          <cell r="A1061">
            <v>34</v>
          </cell>
          <cell r="B1061" t="str">
            <v>Other legal commitments</v>
          </cell>
          <cell r="C1061" t="str">
            <v>التزامات قانونية أخرى</v>
          </cell>
          <cell r="D1061" t="str">
            <v>Other legal commitments</v>
          </cell>
          <cell r="E1061" t="str">
            <v>التزامات قانونية أخرى</v>
          </cell>
          <cell r="F1061" t="str">
            <v>Other legal commitments</v>
          </cell>
          <cell r="G1061" t="str">
            <v>التزامات قانونية أخرى</v>
          </cell>
          <cell r="H1061" t="str">
            <v>Other legal commitments</v>
          </cell>
          <cell r="I1061" t="str">
            <v>التزامات قانونية أخرى</v>
          </cell>
        </row>
        <row r="1062">
          <cell r="A1062">
            <v>35</v>
          </cell>
          <cell r="B1062" t="str">
            <v>Total Ancillary Own Funds</v>
          </cell>
          <cell r="C1062" t="str">
            <v>مجموع الأموال الذاتية المساعدة</v>
          </cell>
          <cell r="D1062" t="str">
            <v>Total Ancillary Own Funds</v>
          </cell>
          <cell r="E1062" t="str">
            <v>مجموع الأموال الذاتية المساعدة</v>
          </cell>
          <cell r="F1062" t="str">
            <v>Total Ancillary Own Funds</v>
          </cell>
          <cell r="G1062" t="str">
            <v>مجموع الأموال الذاتية المساعدة</v>
          </cell>
          <cell r="H1062" t="str">
            <v>Total Ancillary Own Funds</v>
          </cell>
          <cell r="I1062" t="str">
            <v>مجموع الأموال الذاتية المساعدة</v>
          </cell>
        </row>
        <row r="1063">
          <cell r="A1063">
            <v>36</v>
          </cell>
          <cell r="B1063" t="str">
            <v>Own funds eligible to meet the MCR</v>
          </cell>
          <cell r="C1063" t="str">
            <v xml:space="preserve">الأموال الذاتية المؤهلة لتلبية متطلب الحد الأدنى لرأس المال </v>
          </cell>
          <cell r="D1063" t="str">
            <v>Own funds eligible to meet the MCR</v>
          </cell>
          <cell r="E1063" t="str">
            <v xml:space="preserve">الأموال الذاتية المؤهلة لتلبية متطلب الحد الأدنى لرأس المال </v>
          </cell>
          <cell r="F1063" t="str">
            <v>Own funds eligible to meet the MCR</v>
          </cell>
          <cell r="G1063" t="str">
            <v xml:space="preserve">الأموال الذاتية المؤهلة لتلبية متطلب الحد الأدنى لرأس المال </v>
          </cell>
          <cell r="H1063" t="str">
            <v>Own funds eligible to meet the MCR</v>
          </cell>
          <cell r="I1063" t="str">
            <v xml:space="preserve">الأموال الذاتية المؤهلة لتلبية متطلب الحد الأدنى لرأس المال </v>
          </cell>
        </row>
        <row r="1064">
          <cell r="A1064">
            <v>37</v>
          </cell>
          <cell r="B1064" t="str">
            <v>MCR Solvency Margin - Surplus / (Deficit)</v>
          </cell>
          <cell r="C1064" t="str">
            <v xml:space="preserve">الفائض / (العجز) في هامش الحد الأدنى لرأس المال </v>
          </cell>
          <cell r="D1064" t="str">
            <v>MCR Solvency Margin - Surplus / (Deficit)</v>
          </cell>
          <cell r="E1064" t="str">
            <v xml:space="preserve">الفائض / (العجز) في هامش الحد الأدنى لرأس المال </v>
          </cell>
          <cell r="F1064" t="str">
            <v>MCR Solvency Margin - Surplus / (Deficit)</v>
          </cell>
          <cell r="G1064" t="str">
            <v xml:space="preserve">الفائض / (العجز) في هامش الحد الأدنى لرأس المال </v>
          </cell>
          <cell r="H1064" t="str">
            <v>MCR Solvency Margin - Surplus / (Deficit)</v>
          </cell>
          <cell r="I1064" t="str">
            <v xml:space="preserve">الفائض / (العجز) في هامش الحد الأدنى لرأس المال </v>
          </cell>
        </row>
        <row r="1065">
          <cell r="A1065">
            <v>38</v>
          </cell>
          <cell r="B1065" t="str">
            <v>Own funds eligible to meet the SCR</v>
          </cell>
          <cell r="C1065" t="str">
            <v>الأموال الذاتية المؤهلة لتلبية ملاءة رأس المال</v>
          </cell>
          <cell r="D1065" t="str">
            <v>Own funds eligible to meet the SCR</v>
          </cell>
          <cell r="E1065" t="str">
            <v>الأموال الذاتية المؤهلة لتلبية ملاءة رأس المال</v>
          </cell>
          <cell r="F1065" t="str">
            <v>Own funds eligible to meet the SCR</v>
          </cell>
          <cell r="G1065" t="str">
            <v>الأموال الذاتية المؤهلة لتلبية ملاءة رأس المال</v>
          </cell>
          <cell r="H1065" t="str">
            <v>Own funds eligible to meet the SCR</v>
          </cell>
          <cell r="I1065" t="str">
            <v>الأموال الذاتية المؤهلة لتلبية ملاءة رأس المال</v>
          </cell>
        </row>
        <row r="1066">
          <cell r="A1066">
            <v>39</v>
          </cell>
          <cell r="B1066" t="str">
            <v>SCR Solvency Margin - Surplus / (Deficit)</v>
          </cell>
          <cell r="C1066" t="str">
            <v>الفائض / (العجز) في هامش ملاءة رأس المال</v>
          </cell>
          <cell r="D1066" t="str">
            <v>SCR Solvency Margin - Surplus / (Deficit)</v>
          </cell>
          <cell r="E1066" t="str">
            <v>الفائض / (العجز) في هامش ملاءة رأس المال</v>
          </cell>
          <cell r="F1066" t="str">
            <v>SCR Solvency Margin - Surplus / (Deficit)</v>
          </cell>
          <cell r="G1066" t="str">
            <v>الفائض / (العجز) في هامش ملاءة رأس المال</v>
          </cell>
          <cell r="H1066" t="str">
            <v>SCR Solvency Margin - Surplus / (Deficit)</v>
          </cell>
          <cell r="I1066" t="str">
            <v>الفائض / (العجز) في هامش ملاءة رأس المال</v>
          </cell>
        </row>
        <row r="1067">
          <cell r="A1067">
            <v>40</v>
          </cell>
          <cell r="B1067" t="str">
            <v>Own funds eligible to meet the MGF</v>
          </cell>
          <cell r="C1067" t="str">
            <v>الأموال الذاتية المؤهلة لمقابلة المبلغ الأدنى للضمان</v>
          </cell>
          <cell r="D1067" t="str">
            <v>Own funds eligible to meet the MGF</v>
          </cell>
          <cell r="E1067" t="str">
            <v>الأموال الذاتية المؤهلة لمقابلة المبلغ الأدنى للضمان</v>
          </cell>
          <cell r="F1067" t="str">
            <v>Own funds eligible to meet the MGF</v>
          </cell>
          <cell r="G1067" t="str">
            <v>الأموال الذاتية المؤهلة لمقابلة المبلغ الأدنى للضمان</v>
          </cell>
          <cell r="H1067" t="str">
            <v>Own funds eligible to meet the MGF</v>
          </cell>
          <cell r="I1067" t="str">
            <v>الأموال الذاتية المؤهلة لمقابلة المبلغ الأدنى للضمان</v>
          </cell>
        </row>
        <row r="1068">
          <cell r="A1068">
            <v>41</v>
          </cell>
          <cell r="B1068" t="str">
            <v>MGF Solvency Margin - Surplus / (Deficit)</v>
          </cell>
          <cell r="C1068" t="str">
            <v>الفائض / (العجز) في هامش المبلغ الأدنى للضمان</v>
          </cell>
          <cell r="D1068" t="str">
            <v>MGF Solvency Margin - Surplus / (Deficit)</v>
          </cell>
          <cell r="E1068" t="str">
            <v>الفائض / (العجز) في هامش المبلغ الأدنى للضمان</v>
          </cell>
          <cell r="F1068" t="str">
            <v>MGF Solvency Margin - Surplus / (Deficit)</v>
          </cell>
          <cell r="G1068" t="str">
            <v>الفائض / (العجز) في هامش المبلغ الأدنى للضمان</v>
          </cell>
          <cell r="H1068" t="str">
            <v>MGF Solvency Margin - Surplus / (Deficit)</v>
          </cell>
          <cell r="I1068" t="str">
            <v>الفائض / (العجز) في هامش المبلغ الأدنى للضمان</v>
          </cell>
        </row>
        <row r="1069">
          <cell r="A1069">
            <v>42</v>
          </cell>
          <cell r="B1069" t="str">
            <v>SCR Values</v>
          </cell>
          <cell r="C1069" t="str">
            <v>قيم متطلبات ملاءة رأس المال</v>
          </cell>
          <cell r="D1069" t="str">
            <v>SCR Values</v>
          </cell>
          <cell r="E1069" t="str">
            <v>قيم متطلبات ملاءة رأس المال</v>
          </cell>
          <cell r="F1069" t="str">
            <v>SCR Values</v>
          </cell>
          <cell r="G1069" t="str">
            <v>قيم متطلبات ملاءة رأس المال</v>
          </cell>
          <cell r="H1069" t="str">
            <v>SCR Values</v>
          </cell>
          <cell r="I1069" t="str">
            <v>قيم متطلبات ملاءة رأس المال</v>
          </cell>
        </row>
        <row r="1070">
          <cell r="A1070">
            <v>43</v>
          </cell>
          <cell r="B1070" t="str">
            <v>Retention Ratio</v>
          </cell>
          <cell r="C1070" t="str">
            <v>نسبة الاحتفاظ</v>
          </cell>
          <cell r="D1070" t="str">
            <v>Retention Ratio</v>
          </cell>
          <cell r="E1070" t="str">
            <v>نسبة الاحتفاظ</v>
          </cell>
          <cell r="F1070" t="str">
            <v>Retention Ratio</v>
          </cell>
          <cell r="G1070" t="str">
            <v>نسبة الاحتفاظ</v>
          </cell>
          <cell r="H1070" t="str">
            <v>Retention Ratio</v>
          </cell>
          <cell r="I1070" t="str">
            <v>نسبة الاحتفاظ</v>
          </cell>
        </row>
        <row r="1071">
          <cell r="A1071">
            <v>44</v>
          </cell>
          <cell r="B1071" t="str">
            <v>Minimum Ratio</v>
          </cell>
          <cell r="C1071" t="str">
            <v>النسبة الأدنى</v>
          </cell>
          <cell r="D1071" t="str">
            <v>Minimum Ratio</v>
          </cell>
          <cell r="E1071" t="str">
            <v>النسبة الأدنى</v>
          </cell>
          <cell r="F1071" t="str">
            <v>Minimum Ratio</v>
          </cell>
          <cell r="G1071" t="str">
            <v>النسبة الأدنى</v>
          </cell>
          <cell r="H1071" t="str">
            <v>Minimum Ratio</v>
          </cell>
          <cell r="I1071" t="str">
            <v>النسبة الأدنى</v>
          </cell>
        </row>
        <row r="1072">
          <cell r="A1072">
            <v>45</v>
          </cell>
          <cell r="B1072" t="str">
            <v>Underwriting Ratio</v>
          </cell>
          <cell r="C1072" t="str">
            <v>نسبة الاكتتاب</v>
          </cell>
          <cell r="D1072" t="str">
            <v>Underwriting Ratio</v>
          </cell>
          <cell r="E1072" t="str">
            <v>نسبة الاكتتاب</v>
          </cell>
          <cell r="F1072" t="str">
            <v>Underwriting Ratio</v>
          </cell>
          <cell r="G1072" t="str">
            <v>نسبة الاكتتاب</v>
          </cell>
          <cell r="H1072" t="str">
            <v>Underwriting Ratio</v>
          </cell>
          <cell r="I1072" t="str">
            <v>نسبة الاكتتاب</v>
          </cell>
        </row>
        <row r="1073">
          <cell r="A1073">
            <v>46</v>
          </cell>
          <cell r="B1073" t="str">
            <v>Premium Risk Factor</v>
          </cell>
          <cell r="C1073" t="str">
            <v>معامل الخطر لمخاطر الأقساط</v>
          </cell>
          <cell r="D1073" t="str">
            <v>Contribution Risk Factor</v>
          </cell>
          <cell r="E1073" t="str">
            <v>معامل الخطر لمخاطر الأقساط</v>
          </cell>
          <cell r="F1073" t="str">
            <v>Premium Risk Factor</v>
          </cell>
          <cell r="G1073" t="str">
            <v>معامل الخطر لمخاطر الأقساط</v>
          </cell>
          <cell r="H1073" t="str">
            <v>Contribution Risk Factor</v>
          </cell>
          <cell r="I1073" t="str">
            <v>معامل الخطر لمخاطر الأقساط</v>
          </cell>
        </row>
        <row r="1074">
          <cell r="A1074">
            <v>47</v>
          </cell>
          <cell r="B1074" t="str">
            <v>Reserve Risk Factor</v>
          </cell>
          <cell r="C1074" t="str">
            <v xml:space="preserve">معامل الخطر لمخاطر كفاية المخصصات </v>
          </cell>
          <cell r="D1074" t="str">
            <v>Reserve Risk Factor</v>
          </cell>
          <cell r="E1074" t="str">
            <v xml:space="preserve">معامل الخطر لمخاطر كفاية المخصصات </v>
          </cell>
          <cell r="F1074" t="str">
            <v>Reserve Risk Factor</v>
          </cell>
          <cell r="G1074" t="str">
            <v xml:space="preserve">معامل الخطر لمخاطر كفاية المخصصات </v>
          </cell>
          <cell r="H1074" t="str">
            <v>Reserve Risk Factor</v>
          </cell>
          <cell r="I1074" t="str">
            <v xml:space="preserve">معامل الخطر لمخاطر كفاية المخصصات </v>
          </cell>
        </row>
        <row r="1075">
          <cell r="A1075">
            <v>48</v>
          </cell>
          <cell r="B1075" t="str">
            <v>Required Solvency Funds</v>
          </cell>
          <cell r="C1075" t="str">
            <v>مبلغ الملاءة المطلوب</v>
          </cell>
          <cell r="D1075" t="str">
            <v>Required Solvency Funds</v>
          </cell>
          <cell r="E1075" t="str">
            <v>مبلغ الملاءة المطلوب</v>
          </cell>
          <cell r="F1075" t="str">
            <v>Required Solvency Funds</v>
          </cell>
          <cell r="G1075" t="str">
            <v>مبلغ الملاءة المطلوب</v>
          </cell>
          <cell r="H1075" t="str">
            <v>Required Solvency Funds</v>
          </cell>
          <cell r="I1075" t="str">
            <v>مبلغ الملاءة المطلوب</v>
          </cell>
        </row>
        <row r="1076">
          <cell r="A1076">
            <v>49</v>
          </cell>
          <cell r="B1076" t="str">
            <v>Written Premium Basis</v>
          </cell>
          <cell r="C1076" t="str">
            <v xml:space="preserve">على أساس الأقساط المكتتبة </v>
          </cell>
          <cell r="D1076" t="str">
            <v>Written Contribution Basis</v>
          </cell>
          <cell r="E1076" t="str">
            <v xml:space="preserve">على أساس الاشتراكات المكتتبة </v>
          </cell>
          <cell r="F1076" t="str">
            <v>Written Premium Basis</v>
          </cell>
          <cell r="G1076" t="str">
            <v xml:space="preserve">على أساس الأقساط المكتتبة </v>
          </cell>
          <cell r="H1076" t="str">
            <v>Written Contribution Basis</v>
          </cell>
          <cell r="I1076" t="str">
            <v xml:space="preserve">على أساس الاشتراكات المكتتبة </v>
          </cell>
        </row>
        <row r="1077">
          <cell r="A1077">
            <v>50</v>
          </cell>
          <cell r="B1077" t="str">
            <v>Technical Provision Basis</v>
          </cell>
          <cell r="C1077" t="str">
            <v xml:space="preserve">على أساس المخصصات الفنية </v>
          </cell>
          <cell r="D1077" t="str">
            <v>Technical Provision Basis</v>
          </cell>
          <cell r="E1077" t="str">
            <v xml:space="preserve">على أساس المخصصات الفنية </v>
          </cell>
          <cell r="F1077" t="str">
            <v>Technical Provision Basis</v>
          </cell>
          <cell r="G1077" t="str">
            <v xml:space="preserve">على أساس المخصصات الفنية </v>
          </cell>
          <cell r="H1077" t="str">
            <v>Technical Provision Basis</v>
          </cell>
          <cell r="I1077" t="str">
            <v xml:space="preserve">على أساس المخصصات الفنية </v>
          </cell>
        </row>
        <row r="1078">
          <cell r="A1078">
            <v>51</v>
          </cell>
          <cell r="B1078" t="str">
            <v>Capital At Risk</v>
          </cell>
          <cell r="C1078" t="str">
            <v xml:space="preserve">رأس المال المعرض للمخاطر </v>
          </cell>
          <cell r="D1078" t="str">
            <v>Capital At Risk</v>
          </cell>
          <cell r="E1078" t="str">
            <v xml:space="preserve">رأس المال المعرض للمخاطر </v>
          </cell>
          <cell r="F1078" t="str">
            <v>Capital At Risk</v>
          </cell>
          <cell r="G1078" t="str">
            <v xml:space="preserve">رأس المال المعرض للمخاطر </v>
          </cell>
          <cell r="H1078" t="str">
            <v>Capital At Risk</v>
          </cell>
          <cell r="I1078" t="str">
            <v xml:space="preserve">رأس المال المعرض للمخاطر </v>
          </cell>
        </row>
        <row r="1079">
          <cell r="A1079">
            <v>52</v>
          </cell>
          <cell r="B1079" t="str">
            <v>Capital At Risk Basis</v>
          </cell>
          <cell r="C1079" t="str">
            <v>على أساس رأس المال المعرض للمخاطر</v>
          </cell>
          <cell r="D1079" t="str">
            <v>Capital At Risk Basis</v>
          </cell>
          <cell r="E1079" t="str">
            <v>على أساس رأس المال المعرض للمخاطر</v>
          </cell>
          <cell r="F1079" t="str">
            <v>Capital At Risk Basis</v>
          </cell>
          <cell r="G1079" t="str">
            <v>على أساس رأس المال المعرض للمخاطر</v>
          </cell>
          <cell r="H1079" t="str">
            <v>Capital At Risk Basis</v>
          </cell>
          <cell r="I1079" t="str">
            <v>على أساس رأس المال المعرض للمخاطر</v>
          </cell>
        </row>
        <row r="1080">
          <cell r="A1080">
            <v>53</v>
          </cell>
          <cell r="B1080" t="str">
            <v>Capital Risk Factor</v>
          </cell>
          <cell r="C1080" t="str">
            <v>معامل الخطر لرأس المال</v>
          </cell>
          <cell r="D1080" t="str">
            <v>Capital Risk Factor</v>
          </cell>
          <cell r="E1080" t="str">
            <v>معامل الخطر لرأس المال</v>
          </cell>
          <cell r="F1080" t="str">
            <v>Capital Risk Factor</v>
          </cell>
          <cell r="G1080" t="str">
            <v>معامل الخطر لرأس المال</v>
          </cell>
          <cell r="H1080" t="str">
            <v>Capital Risk Factor</v>
          </cell>
          <cell r="I1080" t="str">
            <v>معامل الخطر لرأس المال</v>
          </cell>
        </row>
        <row r="1081">
          <cell r="A1081">
            <v>54</v>
          </cell>
          <cell r="B1081" t="str">
            <v>Capital Requirement for Interest Rate Shocks</v>
          </cell>
          <cell r="C1081" t="str">
            <v>رأس المال المطلوب مقابل إختبار صدمات أسعار الفائدة</v>
          </cell>
          <cell r="D1081" t="str">
            <v>Capital Requirement for Interest Rate Shocks</v>
          </cell>
          <cell r="E1081" t="str">
            <v>رأس المال المطلوب مقابل إختبار صدمات أسعار الفائدة</v>
          </cell>
          <cell r="F1081" t="str">
            <v>Capital Requirement for Interest Rate Shocks</v>
          </cell>
          <cell r="G1081" t="str">
            <v>رأس المال المطلوب مقابل إختبار صدمات أسعار الفائدة</v>
          </cell>
          <cell r="H1081" t="str">
            <v>Capital Requirement for Interest Rate Shocks</v>
          </cell>
          <cell r="I1081" t="str">
            <v>رأس المال المطلوب مقابل إختبار صدمات أسعار الفائدة</v>
          </cell>
        </row>
        <row r="1082">
          <cell r="A1082">
            <v>55</v>
          </cell>
          <cell r="B1082" t="str">
            <v>Capital Requirement for Real Estate Shocks</v>
          </cell>
          <cell r="C1082" t="str">
            <v>رأس المال المطلوب مقابل إختبار صدمات الاستثملرات العقارية</v>
          </cell>
          <cell r="D1082" t="str">
            <v>Capital Requirement for Real Estate Shocks</v>
          </cell>
          <cell r="E1082" t="str">
            <v>رأس المال المطلوب مقابل إختبار صدمات الاستثملرات العقارية</v>
          </cell>
          <cell r="F1082" t="str">
            <v>Capital Requirement for Real Estate Shocks</v>
          </cell>
          <cell r="G1082" t="str">
            <v>رأس المال المطلوب مقابل إختبار صدمات الاستثملرات العقارية</v>
          </cell>
          <cell r="H1082" t="str">
            <v>Capital Requirement for Real Estate Shocks</v>
          </cell>
          <cell r="I1082" t="str">
            <v>رأس المال المطلوب مقابل إختبار صدمات الاستثملرات العقارية</v>
          </cell>
        </row>
        <row r="1083">
          <cell r="A1083">
            <v>56</v>
          </cell>
          <cell r="B1083" t="str">
            <v>Capital Requirement for Equity Shocks</v>
          </cell>
          <cell r="C1083" t="str">
            <v>متطلبات رأس المال مقابل إختبار صدمات الأسهم</v>
          </cell>
          <cell r="D1083" t="str">
            <v>Capital Requirement for Equity Shocks</v>
          </cell>
          <cell r="E1083" t="str">
            <v>متطلبات رأس المال مقابل إختبار صدمات الأسهم</v>
          </cell>
          <cell r="F1083" t="str">
            <v>Capital Requirement for Equity Shocks</v>
          </cell>
          <cell r="G1083" t="str">
            <v>متطلبات رأس المال مقابل إختبار صدمات الأسهم</v>
          </cell>
          <cell r="H1083" t="str">
            <v>Capital Requirement for Equity Shocks</v>
          </cell>
          <cell r="I1083" t="str">
            <v>متطلبات رأس المال مقابل إختبار صدمات الأسهم</v>
          </cell>
        </row>
        <row r="1084">
          <cell r="A1084">
            <v>57</v>
          </cell>
          <cell r="B1084" t="str">
            <v>Capital Requirement for Spread</v>
          </cell>
          <cell r="C1084" t="str">
            <v xml:space="preserve">متطلبات رأس المال مقابل الإنتشار </v>
          </cell>
          <cell r="D1084" t="str">
            <v>Capital Requirement for Spread</v>
          </cell>
          <cell r="E1084" t="str">
            <v xml:space="preserve">متطلبات رأس المال مقابل الإنتشار </v>
          </cell>
          <cell r="F1084" t="str">
            <v>Capital Requirement for Spread</v>
          </cell>
          <cell r="G1084" t="str">
            <v xml:space="preserve">متطلبات رأس المال مقابل الإنتشار </v>
          </cell>
          <cell r="H1084" t="str">
            <v>Capital Requirement for Spread</v>
          </cell>
          <cell r="I1084" t="str">
            <v xml:space="preserve">متطلبات رأس المال مقابل الإنتشار </v>
          </cell>
        </row>
        <row r="1085">
          <cell r="A1085">
            <v>58</v>
          </cell>
          <cell r="B1085" t="str">
            <v>Capital Requirement for Concentration</v>
          </cell>
          <cell r="C1085" t="str">
            <v xml:space="preserve">متطلبات رأس المال مقابل التركز </v>
          </cell>
          <cell r="D1085" t="str">
            <v>Capital Requirement for Concentration</v>
          </cell>
          <cell r="E1085" t="str">
            <v xml:space="preserve">متطلبات رأس المال مقابل التركز </v>
          </cell>
          <cell r="F1085" t="str">
            <v>Capital Requirement for Concentration</v>
          </cell>
          <cell r="G1085" t="str">
            <v xml:space="preserve">متطلبات رأس المال مقابل التركز </v>
          </cell>
          <cell r="H1085" t="str">
            <v>Capital Requirement for Concentration</v>
          </cell>
          <cell r="I1085" t="str">
            <v xml:space="preserve">متطلبات رأس المال مقابل التركز </v>
          </cell>
        </row>
        <row r="1086">
          <cell r="A1086">
            <v>59</v>
          </cell>
          <cell r="B1086" t="str">
            <v>Capital Requirement for Investment Risk</v>
          </cell>
          <cell r="C1086" t="str">
            <v xml:space="preserve">متطلبات رأس المال مقابل مخاطر الإستثمار </v>
          </cell>
          <cell r="D1086" t="str">
            <v>Capital Requirement for Investment Risk</v>
          </cell>
          <cell r="E1086" t="str">
            <v xml:space="preserve">متطلبات رأس المال مقابل مخاطر الإستثمار </v>
          </cell>
          <cell r="F1086" t="str">
            <v>Capital Requirement for Investment Risk</v>
          </cell>
          <cell r="G1086" t="str">
            <v xml:space="preserve">متطلبات رأس المال مقابل مخاطر الإستثمار </v>
          </cell>
          <cell r="H1086" t="str">
            <v>Capital Requirement for Investment Risk</v>
          </cell>
          <cell r="I1086" t="str">
            <v xml:space="preserve">متطلبات رأس المال مقابل مخاطر الإستثمار </v>
          </cell>
        </row>
        <row r="1087">
          <cell r="A1087">
            <v>60</v>
          </cell>
          <cell r="B1087" t="str">
            <v>Maturity in Years</v>
          </cell>
          <cell r="C1087" t="str">
            <v>الاستحقاق حسب عدد السنوات</v>
          </cell>
          <cell r="D1087" t="str">
            <v>Maturity in Years</v>
          </cell>
          <cell r="E1087" t="str">
            <v>الاستحقاق حسب عدد السنوات</v>
          </cell>
          <cell r="F1087" t="str">
            <v>Maturity in Years</v>
          </cell>
          <cell r="G1087" t="str">
            <v>الاستحقاق حسب عدد السنوات</v>
          </cell>
          <cell r="H1087" t="str">
            <v>Maturity in Years</v>
          </cell>
          <cell r="I1087" t="str">
            <v>الاستحقاق حسب عدد السنوات</v>
          </cell>
        </row>
        <row r="1088">
          <cell r="A1088">
            <v>61</v>
          </cell>
          <cell r="B1088" t="str">
            <v>Current Yield Curve (Interest Rates)</v>
          </cell>
          <cell r="C1088" t="str">
            <v>منحنى العائد الحالي(معدلات الفائدة)</v>
          </cell>
          <cell r="D1088" t="str">
            <v>Current Yield Curve (Interest Rates)</v>
          </cell>
          <cell r="E1088" t="str">
            <v>منحنى العائد الحالي(معدلات الفائدة)</v>
          </cell>
          <cell r="F1088" t="str">
            <v>Current Yield Curve (Interest Rates)</v>
          </cell>
          <cell r="G1088" t="str">
            <v>منحنى العائد الحالي(معدلات الفائدة)</v>
          </cell>
          <cell r="H1088" t="str">
            <v>Current Yield Curve (Interest Rates)</v>
          </cell>
          <cell r="I1088" t="str">
            <v>منحنى العائد الحالي(معدلات الفائدة)</v>
          </cell>
        </row>
        <row r="1089">
          <cell r="A1089">
            <v>62</v>
          </cell>
          <cell r="B1089" t="str">
            <v>Upward Shock</v>
          </cell>
          <cell r="C1089" t="str">
            <v>صدمة للأعلى</v>
          </cell>
          <cell r="D1089" t="str">
            <v>Upward Shock</v>
          </cell>
          <cell r="E1089" t="str">
            <v>صدمة للأعلى</v>
          </cell>
          <cell r="F1089" t="str">
            <v>Upward Shock</v>
          </cell>
          <cell r="G1089" t="str">
            <v>صدمة للأعلى</v>
          </cell>
          <cell r="H1089" t="str">
            <v>Upward Shock</v>
          </cell>
          <cell r="I1089" t="str">
            <v>صدمة للأعلى</v>
          </cell>
        </row>
        <row r="1090">
          <cell r="A1090">
            <v>63</v>
          </cell>
          <cell r="B1090" t="str">
            <v>Downward Shock</v>
          </cell>
          <cell r="C1090" t="str">
            <v>صدمة للأسفل</v>
          </cell>
          <cell r="D1090" t="str">
            <v>Downward Shock</v>
          </cell>
          <cell r="E1090" t="str">
            <v>صدمة للأسفل</v>
          </cell>
          <cell r="F1090" t="str">
            <v>Downward Shock</v>
          </cell>
          <cell r="G1090" t="str">
            <v>صدمة للأسفل</v>
          </cell>
          <cell r="H1090" t="str">
            <v>Downward Shock</v>
          </cell>
          <cell r="I1090" t="str">
            <v>صدمة للأسفل</v>
          </cell>
        </row>
        <row r="1091">
          <cell r="A1091">
            <v>64</v>
          </cell>
          <cell r="B1091" t="str">
            <v>Shock - Yield Curve Up</v>
          </cell>
          <cell r="C1091" t="str">
            <v>صدمة العائد للأعلى</v>
          </cell>
          <cell r="D1091" t="str">
            <v>Shock - Yield Curve Up</v>
          </cell>
          <cell r="E1091" t="str">
            <v>صدمة العائد للأعلى</v>
          </cell>
          <cell r="F1091" t="str">
            <v>Shock - Yield Curve Up</v>
          </cell>
          <cell r="G1091" t="str">
            <v>صدمة العائد للأعلى</v>
          </cell>
          <cell r="H1091" t="str">
            <v>Shock - Yield Curve Up</v>
          </cell>
          <cell r="I1091" t="str">
            <v>صدمة العائد للأعلى</v>
          </cell>
        </row>
        <row r="1092">
          <cell r="A1092">
            <v>65</v>
          </cell>
          <cell r="B1092" t="str">
            <v>Shock - Yield Curve Down</v>
          </cell>
          <cell r="C1092" t="str">
            <v>صدمة العائد للأسفل</v>
          </cell>
          <cell r="D1092" t="str">
            <v>Shock - Yield Curve Down</v>
          </cell>
          <cell r="E1092" t="str">
            <v>صدمة العائد للأسفل</v>
          </cell>
          <cell r="F1092" t="str">
            <v>Shock - Yield Curve Down</v>
          </cell>
          <cell r="G1092" t="str">
            <v>صدمة العائد للأسفل</v>
          </cell>
          <cell r="H1092" t="str">
            <v>Shock - Yield Curve Down</v>
          </cell>
          <cell r="I1092" t="str">
            <v>صدمة العائد للأسفل</v>
          </cell>
        </row>
        <row r="1093">
          <cell r="A1093">
            <v>66</v>
          </cell>
          <cell r="B1093" t="str">
            <v>Current Yield - Discount Factors (DF)</v>
          </cell>
          <cell r="C1093" t="str">
            <v xml:space="preserve">العائد الحالي -معامل الخصم </v>
          </cell>
          <cell r="D1093" t="str">
            <v>Current Yield - Discount Factors (DF)</v>
          </cell>
          <cell r="E1093" t="str">
            <v xml:space="preserve">العائد الحالي -معامل الخصم </v>
          </cell>
          <cell r="F1093" t="str">
            <v>Current Yield - Discount Factors (DF)</v>
          </cell>
          <cell r="G1093" t="str">
            <v xml:space="preserve">العائد الحالي -معامل الخصم </v>
          </cell>
          <cell r="H1093" t="str">
            <v>Current Yield - Discount Factors (DF)</v>
          </cell>
          <cell r="I1093" t="str">
            <v xml:space="preserve">العائد الحالي -معامل الخصم </v>
          </cell>
        </row>
        <row r="1094">
          <cell r="A1094">
            <v>67</v>
          </cell>
          <cell r="B1094" t="str">
            <v>Discount Factors - Upward Shock</v>
          </cell>
          <cell r="C1094" t="str">
            <v>معامل الخصم -صدمة للأعلى</v>
          </cell>
          <cell r="D1094" t="str">
            <v>Discount Factors - Upward Shock</v>
          </cell>
          <cell r="E1094" t="str">
            <v>معامل الخصم -صدمة للأعلى</v>
          </cell>
          <cell r="F1094" t="str">
            <v>Discount Factors - Upward Shock</v>
          </cell>
          <cell r="G1094" t="str">
            <v>معامل الخصم -صدمة للأعلى</v>
          </cell>
          <cell r="H1094" t="str">
            <v>Discount Factors - Upward Shock</v>
          </cell>
          <cell r="I1094" t="str">
            <v>معامل الخصم -صدمة للأعلى</v>
          </cell>
        </row>
        <row r="1095">
          <cell r="A1095">
            <v>68</v>
          </cell>
          <cell r="B1095" t="str">
            <v>Discount Factors - Downward Shock</v>
          </cell>
          <cell r="C1095" t="str">
            <v>معامل الخصم -صدمة للأسفل</v>
          </cell>
          <cell r="D1095" t="str">
            <v>Discount Factors - Downward Shock</v>
          </cell>
          <cell r="E1095" t="str">
            <v>معامل الخصم -صدمة للأسفل</v>
          </cell>
          <cell r="F1095" t="str">
            <v>Discount Factors - Downward Shock</v>
          </cell>
          <cell r="G1095" t="str">
            <v>معامل الخصم -صدمة للأسفل</v>
          </cell>
          <cell r="H1095" t="str">
            <v>Discount Factors - Downward Shock</v>
          </cell>
          <cell r="I1095" t="str">
            <v>معامل الخصم -صدمة للأسفل</v>
          </cell>
        </row>
        <row r="1096">
          <cell r="A1096">
            <v>69</v>
          </cell>
          <cell r="B1096" t="str">
            <v>Estimated Cash Flow of Liabilities (Gross)</v>
          </cell>
          <cell r="C1096" t="str">
            <v>التدفق النقدي المقدر للمطلوبات (إجمالي)</v>
          </cell>
          <cell r="D1096" t="str">
            <v>Estimated Cash Flow of Liabilities (Gross)</v>
          </cell>
          <cell r="E1096" t="str">
            <v>التدفق النقدي المقدر للمطلوبات (إجمالي)</v>
          </cell>
          <cell r="F1096" t="str">
            <v>Estimated Cash Flow of Liabilities (Gross)</v>
          </cell>
          <cell r="G1096" t="str">
            <v>التدفق النقدي المقدر للمطلوبات (إجمالي)</v>
          </cell>
          <cell r="H1096" t="str">
            <v>Estimated Cash Flow of Liabilities (Gross)</v>
          </cell>
          <cell r="I1096" t="str">
            <v>التدفق النقدي المقدر للمطلوبات (إجمالي)</v>
          </cell>
        </row>
        <row r="1097">
          <cell r="A1097">
            <v>70</v>
          </cell>
          <cell r="B1097" t="str">
            <v>Estimated Cash Flow of Invested Assets</v>
          </cell>
          <cell r="C1097" t="str">
            <v>التدفق النقدي المقدر للموجودات المستثمرة</v>
          </cell>
          <cell r="D1097" t="str">
            <v>Estimated Cash Flow of Invested Assets</v>
          </cell>
          <cell r="E1097" t="str">
            <v>التدفق النقدي المقدر للموجودات المستثمرة</v>
          </cell>
          <cell r="F1097" t="str">
            <v>Estimated Cash Flow of Invested Assets</v>
          </cell>
          <cell r="G1097" t="str">
            <v>التدفق النقدي المقدر للموجودات المستثمرة</v>
          </cell>
          <cell r="H1097" t="str">
            <v>Estimated Cash Flow of Invested Assets</v>
          </cell>
          <cell r="I1097" t="str">
            <v>التدفق النقدي المقدر للموجودات المستثمرة</v>
          </cell>
        </row>
        <row r="1098">
          <cell r="A1098">
            <v>71</v>
          </cell>
          <cell r="B1098" t="str">
            <v>Value of Invested Assets Sensitive to Interest Rates</v>
          </cell>
          <cell r="C1098" t="str">
            <v xml:space="preserve">قيمة الموجودات المستثمرة الحساسة لمعدل الفائدة </v>
          </cell>
          <cell r="D1098" t="str">
            <v>Value of Invested Assets Sensitive to Interest Rates</v>
          </cell>
          <cell r="E1098" t="str">
            <v xml:space="preserve">قيمة الموجودات المستثمرة الحساسة لمعدل الفائدة </v>
          </cell>
          <cell r="F1098" t="str">
            <v>Value of Invested Assets Sensitive to Interest Rates</v>
          </cell>
          <cell r="G1098" t="str">
            <v xml:space="preserve">قيمة الموجودات المستثمرة الحساسة لمعدل الفائدة </v>
          </cell>
          <cell r="H1098" t="str">
            <v>Value of Invested Assets Sensitive to Interest Rates</v>
          </cell>
          <cell r="I1098" t="str">
            <v xml:space="preserve">قيمة الموجودات المستثمرة الحساسة لمعدل الفائدة </v>
          </cell>
        </row>
        <row r="1099">
          <cell r="A1099">
            <v>72</v>
          </cell>
          <cell r="B1099" t="str">
            <v>Value of All Other Invested Assets</v>
          </cell>
          <cell r="C1099" t="str">
            <v>قيمة جميع الموجودات المستثمرة الأخرى</v>
          </cell>
          <cell r="D1099" t="str">
            <v>Value of All Other Invested Assets</v>
          </cell>
          <cell r="E1099" t="str">
            <v>قيمة جميع الموجودات المستثمرة الأخرى</v>
          </cell>
          <cell r="F1099" t="str">
            <v>Value of All Other Invested Assets</v>
          </cell>
          <cell r="G1099" t="str">
            <v>قيمة جميع الموجودات المستثمرة الأخرى</v>
          </cell>
          <cell r="H1099" t="str">
            <v>Value of All Other Invested Assets</v>
          </cell>
          <cell r="I1099" t="str">
            <v>قيمة جميع الموجودات المستثمرة الأخرى</v>
          </cell>
        </row>
        <row r="1100">
          <cell r="A1100">
            <v>73</v>
          </cell>
          <cell r="B1100" t="str">
            <v>Value of Technical Provisions</v>
          </cell>
          <cell r="C1100" t="str">
            <v xml:space="preserve">قيمة المخصصات الفنية </v>
          </cell>
          <cell r="D1100" t="str">
            <v>Value of Technical Provisions</v>
          </cell>
          <cell r="E1100" t="str">
            <v xml:space="preserve">قيمة المخصصات الفنية </v>
          </cell>
          <cell r="F1100" t="str">
            <v>Value of Technical Provisions</v>
          </cell>
          <cell r="G1100" t="str">
            <v xml:space="preserve">قيمة المخصصات الفنية </v>
          </cell>
          <cell r="H1100" t="str">
            <v>Value of Technical Provisions</v>
          </cell>
          <cell r="I1100" t="str">
            <v xml:space="preserve">قيمة المخصصات الفنية </v>
          </cell>
        </row>
        <row r="1101">
          <cell r="A1101">
            <v>74</v>
          </cell>
          <cell r="B1101" t="str">
            <v>Net Asset Value (NAV)</v>
          </cell>
          <cell r="C1101" t="str">
            <v xml:space="preserve">قيمة صافي الموجودات </v>
          </cell>
          <cell r="D1101" t="str">
            <v>Net Asset Value (NAV)</v>
          </cell>
          <cell r="E1101" t="str">
            <v xml:space="preserve">قيمة صافي الموجودات </v>
          </cell>
          <cell r="F1101" t="str">
            <v>Net Asset Value (NAV)</v>
          </cell>
          <cell r="G1101" t="str">
            <v xml:space="preserve">قيمة صافي الموجودات </v>
          </cell>
          <cell r="H1101" t="str">
            <v>Net Asset Value (NAV)</v>
          </cell>
          <cell r="I1101" t="str">
            <v xml:space="preserve">قيمة صافي الموجودات </v>
          </cell>
        </row>
        <row r="1102">
          <cell r="A1102">
            <v>75</v>
          </cell>
          <cell r="B1102" t="str">
            <v>Change in Net Asset Value</v>
          </cell>
          <cell r="C1102" t="str">
            <v xml:space="preserve">التغير في قيمة صافي الموجودات </v>
          </cell>
          <cell r="D1102" t="str">
            <v>Change in Net Asset Value</v>
          </cell>
          <cell r="E1102" t="str">
            <v xml:space="preserve">التغير في قيمة صافي الموجودات </v>
          </cell>
          <cell r="F1102" t="str">
            <v>Change in Net Asset Value</v>
          </cell>
          <cell r="G1102" t="str">
            <v xml:space="preserve">التغير في قيمة صافي الموجودات </v>
          </cell>
          <cell r="H1102" t="str">
            <v>Change in Net Asset Value</v>
          </cell>
          <cell r="I1102" t="str">
            <v xml:space="preserve">التغير في قيمة صافي الموجودات </v>
          </cell>
        </row>
        <row r="1103">
          <cell r="A1103">
            <v>76</v>
          </cell>
          <cell r="B1103" t="str">
            <v>Discounted Basis</v>
          </cell>
          <cell r="C1103" t="str">
            <v xml:space="preserve">اساس الخصم </v>
          </cell>
          <cell r="D1103" t="str">
            <v>Discounted Basis</v>
          </cell>
          <cell r="E1103" t="str">
            <v xml:space="preserve">اساس الخصم </v>
          </cell>
          <cell r="F1103" t="str">
            <v>Discounted Basis</v>
          </cell>
          <cell r="G1103" t="str">
            <v xml:space="preserve">اساس الخصم </v>
          </cell>
          <cell r="H1103" t="str">
            <v>Discounted Basis</v>
          </cell>
          <cell r="I1103" t="str">
            <v xml:space="preserve">اساس الخصم </v>
          </cell>
        </row>
        <row r="1104">
          <cell r="A1104">
            <v>77</v>
          </cell>
          <cell r="B1104" t="str">
            <v>Current Yield</v>
          </cell>
          <cell r="C1104" t="str">
            <v xml:space="preserve">العائد الحالي </v>
          </cell>
          <cell r="D1104" t="str">
            <v>Current Yield</v>
          </cell>
          <cell r="E1104" t="str">
            <v xml:space="preserve">العائد الحالي </v>
          </cell>
          <cell r="F1104" t="str">
            <v>Current Yield</v>
          </cell>
          <cell r="G1104" t="str">
            <v xml:space="preserve">العائد الحالي </v>
          </cell>
          <cell r="H1104" t="str">
            <v>Current Yield</v>
          </cell>
          <cell r="I1104" t="str">
            <v xml:space="preserve">العائد الحالي </v>
          </cell>
        </row>
        <row r="1105">
          <cell r="A1105">
            <v>78</v>
          </cell>
          <cell r="B1105" t="str">
            <v>Upward Shock</v>
          </cell>
          <cell r="C1105" t="str">
            <v xml:space="preserve">صدمة للأعلى </v>
          </cell>
          <cell r="D1105" t="str">
            <v>Upward Shock</v>
          </cell>
          <cell r="E1105" t="str">
            <v xml:space="preserve">صدمة للأعلى </v>
          </cell>
          <cell r="F1105" t="str">
            <v>Upward Shock</v>
          </cell>
          <cell r="G1105" t="str">
            <v xml:space="preserve">صدمة للأعلى </v>
          </cell>
          <cell r="H1105" t="str">
            <v>Upward Shock</v>
          </cell>
          <cell r="I1105" t="str">
            <v xml:space="preserve">صدمة للأعلى </v>
          </cell>
        </row>
        <row r="1106">
          <cell r="A1106">
            <v>79</v>
          </cell>
          <cell r="B1106" t="str">
            <v>Downward Shock</v>
          </cell>
          <cell r="C1106" t="str">
            <v xml:space="preserve">صدمة للأسفل </v>
          </cell>
          <cell r="D1106" t="str">
            <v>Downward Shock</v>
          </cell>
          <cell r="E1106" t="str">
            <v xml:space="preserve">صدمة للأسفل </v>
          </cell>
          <cell r="F1106" t="str">
            <v>Downward Shock</v>
          </cell>
          <cell r="G1106" t="str">
            <v xml:space="preserve">صدمة للأسفل </v>
          </cell>
          <cell r="H1106" t="str">
            <v>Downward Shock</v>
          </cell>
          <cell r="I1106" t="str">
            <v xml:space="preserve">صدمة للأسفل </v>
          </cell>
        </row>
        <row r="1107">
          <cell r="A1107">
            <v>80</v>
          </cell>
          <cell r="B1107" t="str">
            <v>Value of Undeveloped Real Estate Assets - Market Value</v>
          </cell>
          <cell r="C1107" t="str">
            <v xml:space="preserve">قيمة الإستثمارات العقارية غير المنشأة - القيمة السوقية </v>
          </cell>
          <cell r="D1107" t="str">
            <v>Value of Undeveloped Real Estate Assets - Market Value</v>
          </cell>
          <cell r="E1107" t="str">
            <v xml:space="preserve">قيمة الإستثمارات العقارية غير المنشأة - القيمة السوقية </v>
          </cell>
          <cell r="F1107" t="str">
            <v>Value of Undeveloped Real Estate Assets - Market Value</v>
          </cell>
          <cell r="G1107" t="str">
            <v xml:space="preserve">قيمة الإستثمارات العقارية غير المنشأة - القيمة السوقية </v>
          </cell>
          <cell r="H1107" t="str">
            <v>Value of Undeveloped Real Estate Assets - Market Value</v>
          </cell>
          <cell r="I1107" t="str">
            <v xml:space="preserve">قيمة الإستثمارات العقارية غير المنشأة - القيمة السوقية </v>
          </cell>
        </row>
        <row r="1108">
          <cell r="A1108">
            <v>81</v>
          </cell>
          <cell r="B1108" t="str">
            <v>Value of Real Estate Assets Under Development - Market Value</v>
          </cell>
          <cell r="C1108" t="str">
            <v>قيمة الاستثمارات العقارية تحت الانشاء - القيمة السوقية</v>
          </cell>
          <cell r="D1108" t="str">
            <v>Value of Real Estate Assets Under Development - Market Value</v>
          </cell>
          <cell r="E1108" t="str">
            <v>قيمة الاستثمارات العقارية تحت الانشاء - القيمة السوقية</v>
          </cell>
          <cell r="F1108" t="str">
            <v>Value of Real Estate Assets Under Development - Market Value</v>
          </cell>
          <cell r="G1108" t="str">
            <v>قيمة الاستثمارات العقارية تحت الانشاء - القيمة السوقية</v>
          </cell>
          <cell r="H1108" t="str">
            <v>Value of Real Estate Assets Under Development - Market Value</v>
          </cell>
          <cell r="I1108" t="str">
            <v>قيمة الاستثمارات العقارية تحت الانشاء - القيمة السوقية</v>
          </cell>
        </row>
        <row r="1109">
          <cell r="A1109">
            <v>82</v>
          </cell>
          <cell r="B1109" t="str">
            <v>Value of Developed Real Estate Assets - Market Value</v>
          </cell>
          <cell r="C1109" t="str">
            <v>قيمة الاستثمارات العقارية المنشأة - القيمة السوقية</v>
          </cell>
          <cell r="D1109" t="str">
            <v>Value of Developed Real Estate Assets - Market Value</v>
          </cell>
          <cell r="E1109" t="str">
            <v>قيمة الاستثمارات العقارية المنشأة - القيمة السوقية</v>
          </cell>
          <cell r="F1109" t="str">
            <v>Value of Developed Real Estate Assets - Market Value</v>
          </cell>
          <cell r="G1109" t="str">
            <v>قيمة الاستثمارات العقارية المنشأة - القيمة السوقية</v>
          </cell>
          <cell r="H1109" t="str">
            <v>Value of Developed Real Estate Assets - Market Value</v>
          </cell>
          <cell r="I1109" t="str">
            <v>قيمة الاستثمارات العقارية المنشأة - القيمة السوقية</v>
          </cell>
        </row>
        <row r="1110">
          <cell r="A1110">
            <v>83</v>
          </cell>
          <cell r="B1110" t="str">
            <v>Value of Developed Real Estate Assets - Cash Flow Value</v>
          </cell>
          <cell r="C1110" t="str">
            <v xml:space="preserve">قيمة الإستثمارات العقارية المنشأة - قيمة التدفق النقدية  </v>
          </cell>
          <cell r="D1110" t="str">
            <v>Value of Developed Real Estate Assets - Cash Flow Value</v>
          </cell>
          <cell r="E1110" t="str">
            <v xml:space="preserve">قيمة الإستثمارات العقارية المنشأة - قيمة التدفق النقدية  </v>
          </cell>
          <cell r="F1110" t="str">
            <v>Value of Developed Real Estate Assets - Cash Flow Value</v>
          </cell>
          <cell r="G1110" t="str">
            <v xml:space="preserve">قيمة الإستثمارات العقارية المنشأة - قيمة التدفق النقدية  </v>
          </cell>
          <cell r="H1110" t="str">
            <v>Value of Developed Real Estate Assets - Cash Flow Value</v>
          </cell>
          <cell r="I1110" t="str">
            <v xml:space="preserve">قيمة الإستثمارات العقارية المنشأة - قيمة التدفق النقدية  </v>
          </cell>
        </row>
        <row r="1111">
          <cell r="A1111">
            <v>84</v>
          </cell>
          <cell r="B1111" t="str">
            <v>Shock Value</v>
          </cell>
          <cell r="C1111" t="str">
            <v xml:space="preserve">قيمة الصدمة </v>
          </cell>
          <cell r="D1111" t="str">
            <v>Shock Value</v>
          </cell>
          <cell r="E1111" t="str">
            <v xml:space="preserve">قيمة الصدمة </v>
          </cell>
          <cell r="F1111" t="str">
            <v>Shock Value</v>
          </cell>
          <cell r="G1111" t="str">
            <v xml:space="preserve">قيمة الصدمة </v>
          </cell>
          <cell r="H1111" t="str">
            <v>Shock Value</v>
          </cell>
          <cell r="I1111" t="str">
            <v xml:space="preserve">قيمة الصدمة </v>
          </cell>
        </row>
        <row r="1112">
          <cell r="A1112">
            <v>85</v>
          </cell>
          <cell r="B1112" t="str">
            <v>Prescribed Shock</v>
          </cell>
          <cell r="C1112" t="str">
            <v>الصدمة المحددة</v>
          </cell>
          <cell r="D1112" t="str">
            <v>Prescribed Shock</v>
          </cell>
          <cell r="E1112" t="str">
            <v>الصدمة المحددة</v>
          </cell>
          <cell r="F1112" t="str">
            <v>Prescribed Shock</v>
          </cell>
          <cell r="G1112" t="str">
            <v>الصدمة المحددة</v>
          </cell>
          <cell r="H1112" t="str">
            <v>Prescribed Shock</v>
          </cell>
          <cell r="I1112" t="str">
            <v>الصدمة المحددة</v>
          </cell>
        </row>
        <row r="1113">
          <cell r="A1113">
            <v>86</v>
          </cell>
          <cell r="B1113" t="str">
            <v>Value of Equities - Listed</v>
          </cell>
          <cell r="C1113" t="str">
            <v xml:space="preserve">قيمة الأسهم - مدرجة </v>
          </cell>
          <cell r="D1113" t="str">
            <v>Value of Equities - Listed</v>
          </cell>
          <cell r="E1113" t="str">
            <v xml:space="preserve">قيمة الأسهم - مدرجة </v>
          </cell>
          <cell r="F1113" t="str">
            <v>Value of Equities - Listed</v>
          </cell>
          <cell r="G1113" t="str">
            <v xml:space="preserve">قيمة الأسهم - مدرجة </v>
          </cell>
          <cell r="H1113" t="str">
            <v>Value of Equities - Listed</v>
          </cell>
          <cell r="I1113" t="str">
            <v xml:space="preserve">قيمة الأسهم - مدرجة </v>
          </cell>
        </row>
        <row r="1114">
          <cell r="A1114">
            <v>87</v>
          </cell>
          <cell r="B1114" t="str">
            <v>Value of Equities - Not listed</v>
          </cell>
          <cell r="C1114" t="str">
            <v xml:space="preserve">قيمة الأسهم - غير مدرجة </v>
          </cell>
          <cell r="D1114" t="str">
            <v>Value of Equities - Not listed</v>
          </cell>
          <cell r="E1114" t="str">
            <v xml:space="preserve">قيمة الأسهم - غير مدرجة </v>
          </cell>
          <cell r="F1114" t="str">
            <v>Value of Equities - Not listed</v>
          </cell>
          <cell r="G1114" t="str">
            <v xml:space="preserve">قيمة الأسهم - غير مدرجة </v>
          </cell>
          <cell r="H1114" t="str">
            <v>Value of Equities - Not listed</v>
          </cell>
          <cell r="I1114" t="str">
            <v xml:space="preserve">قيمة الأسهم - غير مدرجة </v>
          </cell>
        </row>
        <row r="1115">
          <cell r="A1115">
            <v>88</v>
          </cell>
          <cell r="B1115" t="str">
            <v>Value of Debt Securities</v>
          </cell>
          <cell r="C1115" t="str">
            <v>قيمة سندات الدين</v>
          </cell>
          <cell r="D1115" t="str">
            <v>Value of Sukuks</v>
          </cell>
          <cell r="E1115" t="str">
            <v>قيمة الصكوك</v>
          </cell>
          <cell r="F1115" t="str">
            <v>Value of Bonds</v>
          </cell>
          <cell r="G1115" t="str">
            <v>قيمة سندات الدين</v>
          </cell>
          <cell r="H1115" t="str">
            <v>Value of Sukuks</v>
          </cell>
          <cell r="I1115" t="str">
            <v>قيمة الصكوك</v>
          </cell>
        </row>
        <row r="1116">
          <cell r="A1116">
            <v>89</v>
          </cell>
          <cell r="B1116" t="str">
            <v>Rating Factor</v>
          </cell>
          <cell r="C1116" t="str">
            <v xml:space="preserve">معامل التصنيف </v>
          </cell>
          <cell r="D1116" t="str">
            <v>Rating Factor</v>
          </cell>
          <cell r="E1116" t="str">
            <v xml:space="preserve">معامل التصنيف </v>
          </cell>
          <cell r="F1116" t="str">
            <v>Rating Factor</v>
          </cell>
          <cell r="G1116" t="str">
            <v xml:space="preserve">معامل التصنيف </v>
          </cell>
          <cell r="H1116" t="str">
            <v>Rating Factor</v>
          </cell>
          <cell r="I1116" t="str">
            <v xml:space="preserve">معامل التصنيف </v>
          </cell>
        </row>
        <row r="1117">
          <cell r="A1117">
            <v>90</v>
          </cell>
          <cell r="B1117" t="str">
            <v>Weighted Duration</v>
          </cell>
          <cell r="C1117" t="str">
            <v>الفترة المتوسطة المرجحة</v>
          </cell>
          <cell r="D1117" t="str">
            <v>Weighted Duration</v>
          </cell>
          <cell r="E1117" t="str">
            <v>الفترة المتوسطة المرجحة</v>
          </cell>
          <cell r="F1117" t="str">
            <v>Weighted Duration</v>
          </cell>
          <cell r="G1117" t="str">
            <v>الفترة المتوسطة المرجحة</v>
          </cell>
          <cell r="H1117" t="str">
            <v>Weighted Duration</v>
          </cell>
          <cell r="I1117" t="str">
            <v>الفترة المتوسطة المرجحة</v>
          </cell>
        </row>
        <row r="1118">
          <cell r="A1118">
            <v>91</v>
          </cell>
          <cell r="B1118" t="str">
            <v>Capital Requirement for Debt Securities</v>
          </cell>
          <cell r="C1118" t="str">
            <v xml:space="preserve">متطلبات رأس المال مقابل سندات الدين </v>
          </cell>
          <cell r="D1118" t="str">
            <v>Capital Requirement for Sukuks</v>
          </cell>
          <cell r="E1118" t="str">
            <v>متطلبات رأس المال مقابل الصكوك</v>
          </cell>
          <cell r="F1118" t="str">
            <v>Capital Requirement for Bonds</v>
          </cell>
          <cell r="G1118" t="str">
            <v xml:space="preserve">متطلبات رأس المال مقابل السندات </v>
          </cell>
          <cell r="H1118" t="str">
            <v>Capital Requirement for Sukuks</v>
          </cell>
          <cell r="I1118" t="str">
            <v>متطلبات رأس المال مقابل الصكوك</v>
          </cell>
        </row>
        <row r="1119">
          <cell r="A1119">
            <v>92</v>
          </cell>
          <cell r="B1119" t="str">
            <v>Value of Structured Products</v>
          </cell>
          <cell r="C1119" t="str">
            <v>قيمة المنتجات المهيكلة</v>
          </cell>
          <cell r="D1119" t="str">
            <v>Value of Structured Products</v>
          </cell>
          <cell r="E1119" t="str">
            <v>قيمة المنتجات المهيكلة</v>
          </cell>
          <cell r="F1119" t="str">
            <v>Value of Structured Products</v>
          </cell>
          <cell r="G1119" t="str">
            <v>قيمة المنتجات المهيكلة</v>
          </cell>
          <cell r="H1119" t="str">
            <v>Value of Structured Products</v>
          </cell>
          <cell r="I1119" t="str">
            <v>قيمة المنتجات المهيكلة</v>
          </cell>
        </row>
        <row r="1120">
          <cell r="A1120">
            <v>93</v>
          </cell>
          <cell r="B1120" t="str">
            <v>Capital Requirement for Structured Products</v>
          </cell>
          <cell r="C1120" t="str">
            <v>متطلبات رأس المال مقابل قيمة المنتجات المهيكلة</v>
          </cell>
          <cell r="D1120" t="str">
            <v>Capital Requirement for Structured Products</v>
          </cell>
          <cell r="E1120" t="str">
            <v>متطلبات رأس المال مقابل قيمة المنتجات المهيكلة</v>
          </cell>
          <cell r="F1120" t="str">
            <v>Capital Requirement for Structured Products</v>
          </cell>
          <cell r="G1120" t="str">
            <v>متطلبات رأس المال مقابل قيمة المنتجات المهيكلة</v>
          </cell>
          <cell r="H1120" t="str">
            <v>Capital Requirement for Structured Products</v>
          </cell>
          <cell r="I1120" t="str">
            <v>متطلبات رأس المال مقابل قيمة المنتجات المهيكلة</v>
          </cell>
        </row>
        <row r="1121">
          <cell r="A1121">
            <v>94</v>
          </cell>
          <cell r="B1121" t="str">
            <v>Value of Equities</v>
          </cell>
          <cell r="C1121" t="str">
            <v xml:space="preserve">قيمة الأسهم </v>
          </cell>
          <cell r="D1121" t="str">
            <v>Value of Equities</v>
          </cell>
          <cell r="E1121" t="str">
            <v xml:space="preserve">قيمة الأسهم </v>
          </cell>
          <cell r="F1121" t="str">
            <v>Value of Equities</v>
          </cell>
          <cell r="G1121" t="str">
            <v xml:space="preserve">قيمة الأسهم </v>
          </cell>
          <cell r="H1121" t="str">
            <v>Value of Equities</v>
          </cell>
          <cell r="I1121" t="str">
            <v xml:space="preserve">قيمة الأسهم </v>
          </cell>
        </row>
        <row r="1122">
          <cell r="A1122">
            <v>95</v>
          </cell>
          <cell r="B1122" t="str">
            <v>Value of Equities in Excess of Threshold</v>
          </cell>
          <cell r="C1122" t="str">
            <v>قيمة الأسهم المتجاوزة للحد المسموح به</v>
          </cell>
          <cell r="D1122" t="str">
            <v>Value of Equities in Excess of Threshold</v>
          </cell>
          <cell r="E1122" t="str">
            <v>قيمة الأسهم المتجاوزة للحد المسموح به</v>
          </cell>
          <cell r="F1122" t="str">
            <v>Value of Equities in Excess of Threshold</v>
          </cell>
          <cell r="G1122" t="str">
            <v>قيمة الأسهم المتجاوزة للحد المسموح به</v>
          </cell>
          <cell r="H1122" t="str">
            <v>Value of Equities in Excess of Threshold</v>
          </cell>
          <cell r="I1122" t="str">
            <v>قيمة الأسهم المتجاوزة للحد المسموح به</v>
          </cell>
        </row>
        <row r="1123">
          <cell r="A1123">
            <v>96</v>
          </cell>
          <cell r="B1123" t="str">
            <v>Number of Equities in Excess of Threshold</v>
          </cell>
          <cell r="C1123" t="str">
            <v>عدد الأسهم المتجاوزة للحد المسموح به</v>
          </cell>
          <cell r="D1123" t="str">
            <v>Number of Equities in Excess of Threshold</v>
          </cell>
          <cell r="E1123" t="str">
            <v>عدد الأسهم المتجاوزة للحد المسموح به</v>
          </cell>
          <cell r="F1123" t="str">
            <v>Number of Equities in Excess of Threshold</v>
          </cell>
          <cell r="G1123" t="str">
            <v>عدد الأسهم المتجاوزة للحد المسموح به</v>
          </cell>
          <cell r="H1123" t="str">
            <v>Number of Equities in Excess of Threshold</v>
          </cell>
          <cell r="I1123" t="str">
            <v>عدد الأسهم المتجاوزة للحد المسموح به</v>
          </cell>
        </row>
        <row r="1124">
          <cell r="A1124">
            <v>97</v>
          </cell>
          <cell r="B1124" t="str">
            <v>Value of Debt Securities</v>
          </cell>
          <cell r="C1124" t="str">
            <v>قيمة سندات الدين</v>
          </cell>
          <cell r="D1124" t="str">
            <v>Value of Sukuks</v>
          </cell>
          <cell r="E1124" t="str">
            <v>قيمة الصكوك</v>
          </cell>
          <cell r="F1124" t="str">
            <v>Value of Bonds</v>
          </cell>
          <cell r="G1124" t="str">
            <v>قيمة سندات الدين</v>
          </cell>
          <cell r="H1124" t="str">
            <v>Value of Sukuks</v>
          </cell>
          <cell r="I1124" t="str">
            <v>قيمة الصكوك</v>
          </cell>
        </row>
        <row r="1125">
          <cell r="A1125">
            <v>98</v>
          </cell>
          <cell r="B1125" t="str">
            <v>Value of Debt Securities in Excess of Threshold</v>
          </cell>
          <cell r="C1125" t="str">
            <v>قيمة سندات الدين المتجاوزة للحد المسموح به</v>
          </cell>
          <cell r="D1125" t="str">
            <v>Value of Sukuks in Excess of Threshold</v>
          </cell>
          <cell r="E1125" t="str">
            <v>قيمة الصكوك المتجاوزة للحد المسموح به</v>
          </cell>
          <cell r="F1125" t="str">
            <v>Value of Bonds in Excess of Threshold</v>
          </cell>
          <cell r="G1125" t="str">
            <v>قيمة سندات الدين المتجاوزة للحد المسموح به</v>
          </cell>
          <cell r="H1125" t="str">
            <v>Value of Sukuks in Excess of Threshold</v>
          </cell>
          <cell r="I1125" t="str">
            <v>قيمة الصكوك المتجاوزة للحد المسموح به</v>
          </cell>
        </row>
        <row r="1126">
          <cell r="A1126">
            <v>99</v>
          </cell>
          <cell r="B1126" t="str">
            <v>Number of Debt Securities in Excess of Threshold</v>
          </cell>
          <cell r="C1126" t="str">
            <v>عدد سندات الدين المتجاوزة للحد المسموح به</v>
          </cell>
          <cell r="D1126" t="str">
            <v>Number of Sukuks in Excess of Threshold</v>
          </cell>
          <cell r="E1126" t="str">
            <v>عدد الصكوك المتجاوزة للحد المسموح به</v>
          </cell>
          <cell r="F1126" t="str">
            <v>Number of Bonds in Excess of Threshold</v>
          </cell>
          <cell r="G1126" t="str">
            <v>عدد سندات الدين المتجاوزة للحد المسموح به</v>
          </cell>
          <cell r="H1126" t="str">
            <v>Number of Sukuks in Excess of Threshold</v>
          </cell>
          <cell r="I1126" t="str">
            <v>عدد الصكوك المتجاوزة للحد المسموح به</v>
          </cell>
        </row>
        <row r="1127">
          <cell r="A1127">
            <v>100</v>
          </cell>
          <cell r="B1127" t="str">
            <v>Concentration Threshold</v>
          </cell>
          <cell r="C1127" t="str">
            <v>حد التركز المسموح به</v>
          </cell>
          <cell r="D1127" t="str">
            <v>Concentration Threshold</v>
          </cell>
          <cell r="E1127" t="str">
            <v>حد التركز المسموح به</v>
          </cell>
          <cell r="F1127" t="str">
            <v>Concentration Threshold</v>
          </cell>
          <cell r="G1127" t="str">
            <v>حد التركز المسموح به</v>
          </cell>
          <cell r="H1127" t="str">
            <v>Concentration Threshold</v>
          </cell>
          <cell r="I1127" t="str">
            <v>حد التركز المسموح به</v>
          </cell>
        </row>
        <row r="1128">
          <cell r="A1128">
            <v>101</v>
          </cell>
          <cell r="B1128" t="str">
            <v>Excess Exposure</v>
          </cell>
          <cell r="C1128" t="str">
            <v xml:space="preserve">التجاوز في التعرض </v>
          </cell>
          <cell r="D1128" t="str">
            <v>Excess Exposure</v>
          </cell>
          <cell r="E1128" t="str">
            <v xml:space="preserve">التجاوز في التعرض </v>
          </cell>
          <cell r="F1128" t="str">
            <v>Excess Exposure</v>
          </cell>
          <cell r="G1128" t="str">
            <v xml:space="preserve">التجاوز في التعرض </v>
          </cell>
          <cell r="H1128" t="str">
            <v>Excess Exposure</v>
          </cell>
          <cell r="I1128" t="str">
            <v xml:space="preserve">التجاوز في التعرض </v>
          </cell>
        </row>
        <row r="1129">
          <cell r="A1129">
            <v>102</v>
          </cell>
          <cell r="B1129" t="str">
            <v>Asset Value Factor</v>
          </cell>
          <cell r="C1129" t="str">
            <v xml:space="preserve">معامل قيمة الموجودات </v>
          </cell>
          <cell r="D1129" t="str">
            <v>Asset Value Factor</v>
          </cell>
          <cell r="E1129" t="str">
            <v xml:space="preserve">معامل قيمة الموجودات </v>
          </cell>
          <cell r="F1129" t="str">
            <v>Asset Value Factor</v>
          </cell>
          <cell r="G1129" t="str">
            <v xml:space="preserve">معامل قيمة الموجودات </v>
          </cell>
          <cell r="H1129" t="str">
            <v>Asset Value Factor</v>
          </cell>
          <cell r="I1129" t="str">
            <v xml:space="preserve">معامل قيمة الموجودات </v>
          </cell>
        </row>
        <row r="1130">
          <cell r="A1130">
            <v>103</v>
          </cell>
          <cell r="B1130" t="str">
            <v>Adjusted Value Due to Excess Concentration</v>
          </cell>
          <cell r="C1130" t="str">
            <v>القيمة المعدلة نتيجة تجاوز حد التركز</v>
          </cell>
          <cell r="D1130" t="str">
            <v>Adjusted Value Due to Excess Concentration</v>
          </cell>
          <cell r="E1130" t="str">
            <v>القيمة المعدلة نتيجة تجاوز حد التركز</v>
          </cell>
          <cell r="F1130" t="str">
            <v>Adjusted Value Due to Excess Concentration</v>
          </cell>
          <cell r="G1130" t="str">
            <v>القيمة المعدلة نتيجة تجاوز حد التركز</v>
          </cell>
          <cell r="H1130" t="str">
            <v>Adjusted Value Due to Excess Concentration</v>
          </cell>
          <cell r="I1130" t="str">
            <v>القيمة المعدلة نتيجة تجاوز حد التركز</v>
          </cell>
        </row>
        <row r="1131">
          <cell r="A1131">
            <v>104</v>
          </cell>
          <cell r="B1131" t="str">
            <v>Recoverables from Reinsurance</v>
          </cell>
          <cell r="C1131" t="str">
            <v>مستردات من معيدي التأمين</v>
          </cell>
          <cell r="D1131" t="str">
            <v>Recoverables from Re-Takaful</v>
          </cell>
          <cell r="E1131" t="str">
            <v>مستردات من معيدي التأمين التكافل</v>
          </cell>
          <cell r="F1131" t="str">
            <v>Recoverables from Retrocessions</v>
          </cell>
          <cell r="G1131" t="str">
            <v>مستردات من معيدي إعادة التأمين</v>
          </cell>
          <cell r="H1131" t="str">
            <v>Recoverables from Takaful Retrocession</v>
          </cell>
          <cell r="I1131" t="str">
            <v>مستردات من معيدي إعادة التأمين التكافلي</v>
          </cell>
        </row>
        <row r="1132">
          <cell r="A1132">
            <v>105</v>
          </cell>
          <cell r="B1132" t="str">
            <v>Collateral</v>
          </cell>
          <cell r="C1132" t="str">
            <v xml:space="preserve">ضمانات </v>
          </cell>
          <cell r="D1132" t="str">
            <v>Collateral</v>
          </cell>
          <cell r="E1132" t="str">
            <v xml:space="preserve">ضمانات </v>
          </cell>
          <cell r="F1132" t="str">
            <v>Collateral</v>
          </cell>
          <cell r="G1132" t="str">
            <v xml:space="preserve">ضمانات </v>
          </cell>
          <cell r="H1132" t="str">
            <v>Collateral</v>
          </cell>
          <cell r="I1132" t="str">
            <v xml:space="preserve">ضمانات </v>
          </cell>
        </row>
        <row r="1133">
          <cell r="A1133">
            <v>106</v>
          </cell>
          <cell r="B1133" t="str">
            <v>Collateral Percentage</v>
          </cell>
          <cell r="C1133" t="str">
            <v xml:space="preserve">نسبة الضمانات </v>
          </cell>
          <cell r="D1133" t="str">
            <v>Collateral Percentage</v>
          </cell>
          <cell r="E1133" t="str">
            <v xml:space="preserve">نسبة الضمانات </v>
          </cell>
          <cell r="F1133" t="str">
            <v>Collateral Percentage</v>
          </cell>
          <cell r="G1133" t="str">
            <v xml:space="preserve">نسبة الضمانات </v>
          </cell>
          <cell r="H1133" t="str">
            <v>Collateral Percentage</v>
          </cell>
          <cell r="I1133" t="str">
            <v xml:space="preserve">نسبة الضمانات </v>
          </cell>
        </row>
        <row r="1134">
          <cell r="A1134">
            <v>107</v>
          </cell>
          <cell r="B1134" t="str">
            <v>Value at Risk</v>
          </cell>
          <cell r="C1134" t="str">
            <v>القيمة المعرضة للمخاطر</v>
          </cell>
          <cell r="D1134" t="str">
            <v>Value at Risk</v>
          </cell>
          <cell r="E1134" t="str">
            <v>القيمة المعرضة للمخاطر</v>
          </cell>
          <cell r="F1134" t="str">
            <v>Value at Risk</v>
          </cell>
          <cell r="G1134" t="str">
            <v>القيمة المعرضة للمخاطر</v>
          </cell>
          <cell r="H1134" t="str">
            <v>Value at Risk</v>
          </cell>
          <cell r="I1134" t="str">
            <v>القيمة المعرضة للمخاطر</v>
          </cell>
        </row>
        <row r="1135">
          <cell r="A1135">
            <v>108</v>
          </cell>
          <cell r="B1135" t="str">
            <v>Default Probability</v>
          </cell>
          <cell r="C1135" t="str">
            <v>إحتمالية عدم الوفاء بالسداد</v>
          </cell>
          <cell r="D1135" t="str">
            <v>Default Probability</v>
          </cell>
          <cell r="E1135" t="str">
            <v>إحتمالية عدم الوفاء بالسداد</v>
          </cell>
          <cell r="F1135" t="str">
            <v>Default Probability</v>
          </cell>
          <cell r="G1135" t="str">
            <v>إحتمالية عدم الوفاء بالسداد</v>
          </cell>
          <cell r="H1135" t="str">
            <v>Default Probability</v>
          </cell>
          <cell r="I1135" t="str">
            <v>إحتمالية عدم الوفاء بالسداد</v>
          </cell>
        </row>
        <row r="1136">
          <cell r="A1136">
            <v>109</v>
          </cell>
          <cell r="B1136" t="str">
            <v>Capital Requirement for Reinsurance Recoverables</v>
          </cell>
          <cell r="C1136" t="str">
            <v>متطلبات رأس المال مقابل مستردات إعادة التأمين</v>
          </cell>
          <cell r="D1136" t="str">
            <v>Capital Requirement for Re-Takaful Recoverables</v>
          </cell>
          <cell r="E1136" t="str">
            <v>متطلبات رأس المال مقابل مستردات إعادة التأمين التكافل</v>
          </cell>
          <cell r="F1136" t="str">
            <v>Capital Requirement for Retrocession Recoverables</v>
          </cell>
          <cell r="G1136" t="str">
            <v>متطلبات رأس المال مقابل مستردات إعادة إعادة التأمين</v>
          </cell>
          <cell r="H1136" t="str">
            <v>Capital Requirement for Takaful Retrocession Recoverables</v>
          </cell>
          <cell r="I1136" t="str">
            <v>متطلبات رأس المال مقابل مستردات إعادة إعادة التأمين التكافلي</v>
          </cell>
        </row>
        <row r="1137">
          <cell r="A1137">
            <v>110</v>
          </cell>
          <cell r="B1137" t="str">
            <v>Value of Derivatives</v>
          </cell>
          <cell r="C1137" t="str">
            <v>قيمة المشتقات</v>
          </cell>
          <cell r="D1137" t="str">
            <v>Value of Derivatives</v>
          </cell>
          <cell r="E1137" t="str">
            <v>قيمة المشتقات</v>
          </cell>
          <cell r="F1137" t="str">
            <v>Value of Derivatives</v>
          </cell>
          <cell r="G1137" t="str">
            <v>قيمة المشتقات</v>
          </cell>
          <cell r="H1137" t="str">
            <v>Value of Derivatives</v>
          </cell>
          <cell r="I1137" t="str">
            <v>قيمة المشتقات</v>
          </cell>
        </row>
        <row r="1138">
          <cell r="A1138">
            <v>111</v>
          </cell>
          <cell r="B1138" t="str">
            <v>Capital Requirement for Derivatives</v>
          </cell>
          <cell r="C1138" t="str">
            <v>متطلبات رأس المال مقابل المشتقات</v>
          </cell>
          <cell r="D1138" t="str">
            <v>Capital Requirement for Derivatives</v>
          </cell>
          <cell r="E1138" t="str">
            <v>متطلبات رأس المال مقابل المشتقات</v>
          </cell>
          <cell r="F1138" t="str">
            <v>Capital Requirement for Derivatives</v>
          </cell>
          <cell r="G1138" t="str">
            <v>متطلبات رأس المال مقابل المشتقات</v>
          </cell>
          <cell r="H1138" t="str">
            <v>Capital Requirement for Derivatives</v>
          </cell>
          <cell r="I1138" t="str">
            <v>متطلبات رأس المال مقابل المشتقات</v>
          </cell>
        </row>
        <row r="1139">
          <cell r="A1139">
            <v>112</v>
          </cell>
          <cell r="B1139" t="str">
            <v>Value of Cash at Banks and Deposits</v>
          </cell>
          <cell r="C1139" t="str">
            <v>قيمة النقد والودائع في البنوك</v>
          </cell>
          <cell r="D1139" t="str">
            <v>Value of Cash at Banks and Deposits</v>
          </cell>
          <cell r="E1139" t="str">
            <v>قيمة النقد والودائع في البنوك</v>
          </cell>
          <cell r="F1139" t="str">
            <v>Value of Cash at Banks and Deposits</v>
          </cell>
          <cell r="G1139" t="str">
            <v>قيمة النقد والودائع في البنوك</v>
          </cell>
          <cell r="H1139" t="str">
            <v>Value of Cash at Banks and Deposits</v>
          </cell>
          <cell r="I1139" t="str">
            <v>قيمة النقد والودائع في البنوك</v>
          </cell>
        </row>
        <row r="1140">
          <cell r="A1140">
            <v>113</v>
          </cell>
          <cell r="B1140" t="str">
            <v>Capital Requirements for Cash at Banks and Deposits</v>
          </cell>
          <cell r="C1140" t="str">
            <v>متطلبات رأس المال مقابل النقد والودائع في البنوك</v>
          </cell>
          <cell r="D1140" t="str">
            <v>Capital Requirements for Cash at Banks and Deposits</v>
          </cell>
          <cell r="E1140" t="str">
            <v>متطلبات رأس المال مقابل النقد والودائع في البنوك</v>
          </cell>
          <cell r="F1140" t="str">
            <v>Capital Requirements for Cash at Banks and Deposits</v>
          </cell>
          <cell r="G1140" t="str">
            <v>متطلبات رأس المال مقابل النقد والودائع في البنوك</v>
          </cell>
          <cell r="H1140" t="str">
            <v>Capital Requirements for Cash at Banks and Deposits</v>
          </cell>
          <cell r="I1140" t="str">
            <v>متطلبات رأس المال مقابل النقد والودائع في البنوك</v>
          </cell>
        </row>
        <row r="1141">
          <cell r="A1141">
            <v>114</v>
          </cell>
          <cell r="B1141" t="str">
            <v>Undiscounted Value of Letters of Credit</v>
          </cell>
          <cell r="C1141" t="str">
            <v>القيمة غير المخصومة للإعتماد المستندي</v>
          </cell>
          <cell r="D1141" t="str">
            <v>Undiscounted Value of Letters of Credit</v>
          </cell>
          <cell r="E1141" t="str">
            <v>القيمة غير المخصومة للإعتماد المستندي</v>
          </cell>
          <cell r="F1141" t="str">
            <v>Undiscounted Value of Letters of Credit</v>
          </cell>
          <cell r="G1141" t="str">
            <v>القيمة غير المخصومة للإعتماد المستندي</v>
          </cell>
          <cell r="H1141" t="str">
            <v>Undiscounted Value of Letters of Credit</v>
          </cell>
          <cell r="I1141" t="str">
            <v>القيمة غير المخصومة للإعتماد المستندي</v>
          </cell>
        </row>
        <row r="1142">
          <cell r="A1142">
            <v>115</v>
          </cell>
          <cell r="B1142" t="str">
            <v>Capital Requirements for Letters of Credit</v>
          </cell>
          <cell r="C1142" t="str">
            <v xml:space="preserve">متطلبات رأس المال مقابل الإعتمادات المستندية </v>
          </cell>
          <cell r="D1142" t="str">
            <v>Capital Requirements for Letters of Credit</v>
          </cell>
          <cell r="E1142" t="str">
            <v xml:space="preserve">متطلبات رأس المال مقابل الإعتمادات المستندية </v>
          </cell>
          <cell r="F1142" t="str">
            <v>Capital Requirements for Letters of Credit</v>
          </cell>
          <cell r="G1142" t="str">
            <v xml:space="preserve">متطلبات رأس المال مقابل الإعتمادات المستندية </v>
          </cell>
          <cell r="H1142" t="str">
            <v>Capital Requirements for Letters of Credit</v>
          </cell>
          <cell r="I1142" t="str">
            <v xml:space="preserve">متطلبات رأس المال مقابل الإعتمادات المستندية </v>
          </cell>
        </row>
        <row r="1143">
          <cell r="A1143">
            <v>116</v>
          </cell>
          <cell r="B1143" t="str">
            <v>Undiscounted Value of Assets</v>
          </cell>
          <cell r="C1143" t="str">
            <v xml:space="preserve">القيمة غير المخصومة للموجودات </v>
          </cell>
          <cell r="D1143" t="str">
            <v>Undiscounted Value of Assets</v>
          </cell>
          <cell r="E1143" t="str">
            <v xml:space="preserve">القيمة غير المخصومة للموجودات </v>
          </cell>
          <cell r="F1143" t="str">
            <v>Undiscounted Value of Assets</v>
          </cell>
          <cell r="G1143" t="str">
            <v xml:space="preserve">القيمة غير المخصومة للموجودات </v>
          </cell>
          <cell r="H1143" t="str">
            <v>Undiscounted Value of Assets</v>
          </cell>
          <cell r="I1143" t="str">
            <v xml:space="preserve">القيمة غير المخصومة للموجودات </v>
          </cell>
        </row>
        <row r="1144">
          <cell r="A1144">
            <v>117</v>
          </cell>
          <cell r="B1144" t="str">
            <v>Collateral After Haircut</v>
          </cell>
          <cell r="C1144" t="str">
            <v xml:space="preserve">الضمانات بعد التخفيض </v>
          </cell>
          <cell r="D1144" t="str">
            <v>Collateral After Haircut</v>
          </cell>
          <cell r="E1144" t="str">
            <v xml:space="preserve">الضمانات بعد التخفيض </v>
          </cell>
          <cell r="F1144" t="str">
            <v>Collateral After Haircut</v>
          </cell>
          <cell r="G1144" t="str">
            <v xml:space="preserve">الضمانات بعد التخفيض </v>
          </cell>
          <cell r="H1144" t="str">
            <v>Collateral After Haircut</v>
          </cell>
          <cell r="I1144" t="str">
            <v xml:space="preserve">الضمانات بعد التخفيض </v>
          </cell>
        </row>
        <row r="1145">
          <cell r="A1145">
            <v>118</v>
          </cell>
          <cell r="B1145" t="str">
            <v>Exposure of Assets</v>
          </cell>
          <cell r="C1145" t="str">
            <v xml:space="preserve">تعرض الموجودات </v>
          </cell>
          <cell r="D1145" t="str">
            <v>Exposure of Assets</v>
          </cell>
          <cell r="E1145" t="str">
            <v xml:space="preserve">تعرض الموجودات </v>
          </cell>
          <cell r="F1145" t="str">
            <v>Exposure of Assets</v>
          </cell>
          <cell r="G1145" t="str">
            <v xml:space="preserve">تعرض الموجودات </v>
          </cell>
          <cell r="H1145" t="str">
            <v>Exposure of Assets</v>
          </cell>
          <cell r="I1145" t="str">
            <v xml:space="preserve">تعرض الموجودات </v>
          </cell>
        </row>
        <row r="1146">
          <cell r="A1146">
            <v>119</v>
          </cell>
          <cell r="B1146" t="str">
            <v>Exposure Factors</v>
          </cell>
          <cell r="C1146" t="str">
            <v xml:space="preserve">معامل التعرض </v>
          </cell>
          <cell r="D1146" t="str">
            <v>Exposure Factors</v>
          </cell>
          <cell r="E1146" t="str">
            <v xml:space="preserve">معامل التعرض </v>
          </cell>
          <cell r="F1146" t="str">
            <v>Exposure Factors</v>
          </cell>
          <cell r="G1146" t="str">
            <v xml:space="preserve">معامل التعرض </v>
          </cell>
          <cell r="H1146" t="str">
            <v>Exposure Factors</v>
          </cell>
          <cell r="I1146" t="str">
            <v xml:space="preserve">معامل التعرض </v>
          </cell>
        </row>
        <row r="1147">
          <cell r="A1147">
            <v>120</v>
          </cell>
          <cell r="B1147" t="str">
            <v>Receivables within 3 Months</v>
          </cell>
          <cell r="C1147" t="str">
            <v>الذمم المدينة المستحقة خلال ثلاثة أشهر</v>
          </cell>
          <cell r="D1147" t="str">
            <v>Receivables within 3 Months</v>
          </cell>
          <cell r="E1147" t="str">
            <v>الذمم المدينة المستحقة خلال ثلاثة أشهر</v>
          </cell>
          <cell r="F1147" t="str">
            <v>Receivables within 3 Months</v>
          </cell>
          <cell r="G1147" t="str">
            <v>الذمم المدينة المستحقة خلال ثلاثة أشهر</v>
          </cell>
          <cell r="H1147" t="str">
            <v>Receivables within 3 Months</v>
          </cell>
          <cell r="I1147" t="str">
            <v>الذمم المدينة المستحقة خلال ثلاثة أشهر</v>
          </cell>
        </row>
        <row r="1148">
          <cell r="A1148">
            <v>121</v>
          </cell>
          <cell r="B1148" t="str">
            <v>Receivables over 3 Months</v>
          </cell>
          <cell r="C1148" t="str">
            <v xml:space="preserve">الذمم المدينة المستحقة لأكثر من ثلاث شهور </v>
          </cell>
          <cell r="D1148" t="str">
            <v>Receivables over 3 Months</v>
          </cell>
          <cell r="E1148" t="str">
            <v xml:space="preserve">الذمم المدينة المستحقة لأكثر من ثلاث شهور </v>
          </cell>
          <cell r="F1148" t="str">
            <v>Receivables over 3 Months</v>
          </cell>
          <cell r="G1148" t="str">
            <v xml:space="preserve">الذمم المدينة المستحقة لأكثر من ثلاث شهور </v>
          </cell>
          <cell r="H1148" t="str">
            <v>Receivables over 3 Months</v>
          </cell>
          <cell r="I1148" t="str">
            <v xml:space="preserve">الذمم المدينة المستحقة لأكثر من ثلاث شهور </v>
          </cell>
        </row>
        <row r="1149">
          <cell r="A1149">
            <v>122</v>
          </cell>
          <cell r="B1149" t="str">
            <v>Residential Mortgages</v>
          </cell>
          <cell r="C1149" t="str">
            <v xml:space="preserve">الرهونات العقارية السكنية </v>
          </cell>
          <cell r="D1149" t="str">
            <v>Residential Mortgages</v>
          </cell>
          <cell r="E1149" t="str">
            <v xml:space="preserve">الرهونات العقارية السكنية </v>
          </cell>
          <cell r="F1149" t="str">
            <v>Residential Mortgages</v>
          </cell>
          <cell r="G1149" t="str">
            <v xml:space="preserve">الرهونات العقارية السكنية </v>
          </cell>
          <cell r="H1149" t="str">
            <v>Residential Mortgages</v>
          </cell>
          <cell r="I1149" t="str">
            <v xml:space="preserve">الرهونات العقارية السكنية </v>
          </cell>
        </row>
        <row r="1150">
          <cell r="A1150">
            <v>123</v>
          </cell>
          <cell r="B1150" t="str">
            <v>Commercial Mortgages</v>
          </cell>
          <cell r="C1150" t="str">
            <v xml:space="preserve">الرهونات العقارية التجارية </v>
          </cell>
          <cell r="D1150" t="str">
            <v>Commercial Mortgages</v>
          </cell>
          <cell r="E1150" t="str">
            <v xml:space="preserve">الرهونات العقارية التجارية </v>
          </cell>
          <cell r="F1150" t="str">
            <v>Commercial Mortgages</v>
          </cell>
          <cell r="G1150" t="str">
            <v xml:space="preserve">الرهونات العقارية التجارية </v>
          </cell>
          <cell r="H1150" t="str">
            <v>Commercial Mortgages</v>
          </cell>
          <cell r="I1150" t="str">
            <v xml:space="preserve">الرهونات العقارية التجارية </v>
          </cell>
        </row>
        <row r="1151">
          <cell r="A1151">
            <v>124</v>
          </cell>
          <cell r="B1151" t="str">
            <v>Capital Requirement for Asset</v>
          </cell>
          <cell r="C1151" t="str">
            <v xml:space="preserve">متطلبات رأس المال مقابل الموجودات </v>
          </cell>
          <cell r="D1151" t="str">
            <v>Capital Requirement for Asset</v>
          </cell>
          <cell r="E1151" t="str">
            <v xml:space="preserve">متطلبات رأس المال مقابل الموجودات </v>
          </cell>
          <cell r="F1151" t="str">
            <v>Capital Requirement for Asset</v>
          </cell>
          <cell r="G1151" t="str">
            <v xml:space="preserve">متطلبات رأس المال مقابل الموجودات </v>
          </cell>
          <cell r="H1151" t="str">
            <v>Capital Requirement for Asset</v>
          </cell>
          <cell r="I1151" t="str">
            <v xml:space="preserve">متطلبات رأس المال مقابل الموجودات </v>
          </cell>
        </row>
        <row r="1152">
          <cell r="A1152">
            <v>125</v>
          </cell>
          <cell r="B1152" t="str">
            <v>Capital Requirement for Credit Risk</v>
          </cell>
          <cell r="C1152" t="str">
            <v>متطلبات رأس المال مقابل مخاطر الإئتمان</v>
          </cell>
          <cell r="D1152" t="str">
            <v>Capital Requirement for Credit Risk</v>
          </cell>
          <cell r="E1152" t="str">
            <v>متطلبات رأس المال مقابل مخاطر الإئتمان</v>
          </cell>
          <cell r="F1152" t="str">
            <v>Capital Requirement for Credit Risk</v>
          </cell>
          <cell r="G1152" t="str">
            <v>متطلبات رأس المال مقابل مخاطر الإئتمان</v>
          </cell>
          <cell r="H1152" t="str">
            <v>Capital Requirement for Credit Risk</v>
          </cell>
          <cell r="I1152" t="str">
            <v>متطلبات رأس المال مقابل مخاطر الإئتمان</v>
          </cell>
        </row>
        <row r="1153">
          <cell r="A1153">
            <v>126</v>
          </cell>
          <cell r="B1153" t="str">
            <v>Earned Premium Basis</v>
          </cell>
          <cell r="C1153" t="str">
            <v xml:space="preserve">أساس الأقساط المكتسبة </v>
          </cell>
          <cell r="D1153" t="str">
            <v>Earned Contribution Basis</v>
          </cell>
          <cell r="E1153" t="str">
            <v xml:space="preserve">أساس اشتراكات المكتسبة </v>
          </cell>
          <cell r="F1153" t="str">
            <v>Earned Premium Basis</v>
          </cell>
          <cell r="G1153" t="str">
            <v xml:space="preserve">أساس الأقساط المكتسبة </v>
          </cell>
          <cell r="H1153" t="str">
            <v>Earned Contribution Basis</v>
          </cell>
          <cell r="I1153" t="str">
            <v xml:space="preserve">أساس اشتراكات المكتسبة </v>
          </cell>
        </row>
        <row r="1154">
          <cell r="A1154">
            <v>127</v>
          </cell>
          <cell r="B1154" t="str">
            <v>Technical Provision Basis - Life Insurance</v>
          </cell>
          <cell r="C1154" t="str">
            <v xml:space="preserve">أساس المخصصات الفنية -أعمال التأمين على الحياة </v>
          </cell>
          <cell r="D1154" t="str">
            <v>Technical Provision Basis - Family Takaful</v>
          </cell>
          <cell r="E1154" t="str">
            <v>أساس المخصصات الفنية -أعمال التكافل العائلي</v>
          </cell>
          <cell r="F1154" t="str">
            <v>Technical Provision Basis - Life Insurance</v>
          </cell>
          <cell r="G1154" t="str">
            <v xml:space="preserve">أساس المخصصات الفنية -أعمال التأمين على الحياة </v>
          </cell>
          <cell r="H1154" t="str">
            <v>Technical Provision Basis - Family Takaful</v>
          </cell>
          <cell r="I1154" t="str">
            <v>أساس المخصصات الفنية -أعمال التكافل العائلي</v>
          </cell>
        </row>
        <row r="1155">
          <cell r="A1155">
            <v>128</v>
          </cell>
          <cell r="B1155" t="str">
            <v>Technical Provision Basis - Property &amp; Liability Insurance</v>
          </cell>
          <cell r="C1155" t="str">
            <v xml:space="preserve">أساس المخصصات الفنية -تأمينات الممتلكات والمسؤوليات </v>
          </cell>
          <cell r="D1155" t="str">
            <v>Technical Provision Basis - Property &amp; Liability Takaful</v>
          </cell>
          <cell r="E1155" t="str">
            <v xml:space="preserve">أساس المخصصات الفنية -تأمينات الممتلكات والمسؤوليات </v>
          </cell>
          <cell r="F1155" t="str">
            <v>Technical Provision Basis - Property &amp; Liability Insurance</v>
          </cell>
          <cell r="G1155" t="str">
            <v xml:space="preserve">أساس المخصصات الفنية -تأمينات الممتلكات والمسؤوليات </v>
          </cell>
          <cell r="H1155" t="str">
            <v>Technical Provision Basis - Property &amp; Liability Takaful</v>
          </cell>
          <cell r="I1155" t="str">
            <v xml:space="preserve">أساس المخصصات الفنية -تأمينات الممتلكات والمسؤوليات </v>
          </cell>
        </row>
        <row r="1156">
          <cell r="A1156">
            <v>129</v>
          </cell>
          <cell r="B1156" t="str">
            <v>Capital Requirement for Operational Risk</v>
          </cell>
          <cell r="C1156" t="str">
            <v xml:space="preserve">متطلبات رأس المال مقابل المخاطر التشغيلية </v>
          </cell>
          <cell r="D1156" t="str">
            <v>Capital Requirement for Operational Risk</v>
          </cell>
          <cell r="E1156" t="str">
            <v xml:space="preserve">متطلبات رأس المال مقابل المخاطر التشغيلية </v>
          </cell>
          <cell r="F1156" t="str">
            <v>Capital Requirement for Operational Risk</v>
          </cell>
          <cell r="G1156" t="str">
            <v xml:space="preserve">متطلبات رأس المال مقابل المخاطر التشغيلية </v>
          </cell>
          <cell r="H1156" t="str">
            <v>Capital Requirement for Operational Risk</v>
          </cell>
          <cell r="I1156" t="str">
            <v xml:space="preserve">متطلبات رأس المال مقابل المخاطر التشغيلية </v>
          </cell>
        </row>
        <row r="1157">
          <cell r="A1157">
            <v>130</v>
          </cell>
          <cell r="B1157" t="str">
            <v>Earn. Prem. or Tech. Prov.</v>
          </cell>
          <cell r="C1157" t="str">
            <v xml:space="preserve">الأقساط المكتسبة أو المخصصات الفنية </v>
          </cell>
          <cell r="D1157" t="str">
            <v>Earn. Cont. or Tech. Prov.</v>
          </cell>
          <cell r="E1157" t="str">
            <v xml:space="preserve">الأشتراكات المكتسبة أو المخصصات الفنية </v>
          </cell>
          <cell r="F1157" t="str">
            <v>Earn. Prem. or Tech. Prov.</v>
          </cell>
          <cell r="G1157" t="str">
            <v xml:space="preserve">الأقساط المكتسبة أو المخصصات الفنية </v>
          </cell>
          <cell r="H1157" t="str">
            <v>Earn. Cont. or Tech. Prov.</v>
          </cell>
          <cell r="I1157" t="str">
            <v xml:space="preserve">الأشتراكات المكتسبة أو المخصصات الفنية </v>
          </cell>
        </row>
        <row r="1158">
          <cell r="A1158">
            <v>131</v>
          </cell>
          <cell r="B1158" t="str">
            <v>W. Prem. In Last 12 Mos.</v>
          </cell>
          <cell r="C1158" t="str">
            <v xml:space="preserve">الأقساط المكتتبة لأخر 12 شهر </v>
          </cell>
          <cell r="D1158" t="str">
            <v>W. Cont. In Last 12 Mos.</v>
          </cell>
          <cell r="E1158" t="str">
            <v xml:space="preserve">الأشتراكات المكتتبة لأخر 12 شهر </v>
          </cell>
          <cell r="F1158" t="str">
            <v>W. Prem. In Last 12 Mos.</v>
          </cell>
          <cell r="G1158" t="str">
            <v xml:space="preserve">الأقساط المكتتبة لأخر 12 شهر </v>
          </cell>
          <cell r="H1158" t="str">
            <v>W. Cont. In Last 12 Mos.</v>
          </cell>
          <cell r="I1158" t="str">
            <v xml:space="preserve">الأشتراكات المكتتبة لأخر 12 شهر </v>
          </cell>
        </row>
        <row r="1159">
          <cell r="A1159">
            <v>132</v>
          </cell>
          <cell r="B1159" t="str">
            <v>E. Prem. In Last 12 Mos.</v>
          </cell>
          <cell r="C1159" t="str">
            <v xml:space="preserve">الأقساط المكتسبة لأخر 12 شهر </v>
          </cell>
          <cell r="D1159" t="str">
            <v>E. Cont. In Last 12 Mos.</v>
          </cell>
          <cell r="E1159" t="str">
            <v xml:space="preserve">الأشتراكات المكتسبة لأخر 12 شهر </v>
          </cell>
          <cell r="F1159" t="str">
            <v>E. Prem. In Last 12 Mos.</v>
          </cell>
          <cell r="G1159" t="str">
            <v xml:space="preserve">الأقساط المكتسبة لأخر 12 شهر </v>
          </cell>
          <cell r="H1159" t="str">
            <v>E. Cont. In Last 12 Mos.</v>
          </cell>
          <cell r="I1159" t="str">
            <v xml:space="preserve">الأشتراكات المكتسبة لأخر 12 شهر </v>
          </cell>
        </row>
        <row r="1160">
          <cell r="A1160">
            <v>133</v>
          </cell>
          <cell r="B1160" t="str">
            <v>Minimum Guarantee:</v>
          </cell>
          <cell r="C1160" t="str">
            <v>الحد الأدنى للضمان:</v>
          </cell>
          <cell r="D1160" t="str">
            <v>Minimum Guarantee:</v>
          </cell>
          <cell r="E1160" t="str">
            <v>الحد الأدنى للضمان:</v>
          </cell>
          <cell r="F1160" t="str">
            <v>Minimum Guarantee:</v>
          </cell>
          <cell r="G1160" t="str">
            <v>الحد الأدنى للضمان:</v>
          </cell>
          <cell r="H1160" t="str">
            <v>Minimum Guarantee:</v>
          </cell>
          <cell r="I1160" t="str">
            <v>الحد الأدنى للضمان:</v>
          </cell>
        </row>
        <row r="1161">
          <cell r="A1161">
            <v>134</v>
          </cell>
          <cell r="B1161" t="str">
            <v>Factor</v>
          </cell>
          <cell r="C1161" t="str">
            <v>المعامل:</v>
          </cell>
          <cell r="D1161" t="str">
            <v>Factor</v>
          </cell>
          <cell r="E1161" t="str">
            <v>المعامل:</v>
          </cell>
          <cell r="F1161" t="str">
            <v>Factor</v>
          </cell>
          <cell r="G1161" t="str">
            <v>المعامل:</v>
          </cell>
          <cell r="H1161" t="str">
            <v>Factor</v>
          </cell>
          <cell r="I1161" t="str">
            <v>المعامل:</v>
          </cell>
        </row>
        <row r="1162">
          <cell r="A1162">
            <v>135</v>
          </cell>
          <cell r="B1162" t="str">
            <v>Value</v>
          </cell>
          <cell r="C1162" t="str">
            <v>القيمة:</v>
          </cell>
          <cell r="D1162" t="str">
            <v>Value</v>
          </cell>
          <cell r="E1162" t="str">
            <v>القيمة:</v>
          </cell>
          <cell r="F1162" t="str">
            <v>Value</v>
          </cell>
          <cell r="G1162" t="str">
            <v>القيمة:</v>
          </cell>
          <cell r="H1162" t="str">
            <v>Value</v>
          </cell>
          <cell r="I1162" t="str">
            <v>القيمة:</v>
          </cell>
        </row>
        <row r="1163">
          <cell r="A1163">
            <v>136</v>
          </cell>
          <cell r="B1163" t="str">
            <v>Minimum Value Based on:</v>
          </cell>
          <cell r="C1163" t="str">
            <v>القيمة الأقل على أساس:</v>
          </cell>
          <cell r="D1163" t="str">
            <v>Minimum Value Based on:</v>
          </cell>
          <cell r="E1163" t="str">
            <v>القيمة الأقل على أساس:</v>
          </cell>
          <cell r="F1163" t="str">
            <v>Minimum Value Based on:</v>
          </cell>
          <cell r="G1163" t="str">
            <v>القيمة الأقل على أساس:</v>
          </cell>
          <cell r="H1163" t="str">
            <v>Minimum Value Based on:</v>
          </cell>
          <cell r="I1163" t="str">
            <v>القيمة الأقل على أساس:</v>
          </cell>
        </row>
        <row r="1164">
          <cell r="A1164">
            <v>137</v>
          </cell>
          <cell r="B1164" t="str">
            <v>Minimum Value</v>
          </cell>
          <cell r="C1164" t="str">
            <v>القيمة الأقل:</v>
          </cell>
          <cell r="D1164" t="str">
            <v>Minimum Value</v>
          </cell>
          <cell r="E1164" t="str">
            <v>القيمة الأقل:</v>
          </cell>
          <cell r="F1164" t="str">
            <v>Minimum Value</v>
          </cell>
          <cell r="G1164" t="str">
            <v>القيمة الأقل:</v>
          </cell>
          <cell r="H1164" t="str">
            <v>Minimum Value</v>
          </cell>
          <cell r="I1164" t="str">
            <v>القيمة الأقل:</v>
          </cell>
        </row>
        <row r="1165">
          <cell r="A1165">
            <v>138</v>
          </cell>
          <cell r="B1165" t="str">
            <v>Products without Guarantees</v>
          </cell>
          <cell r="C1165" t="str">
            <v>المنتجات دون ضمانات:</v>
          </cell>
          <cell r="D1165" t="str">
            <v>Products without Guarantees</v>
          </cell>
          <cell r="E1165" t="str">
            <v>المنتجات دون ضمانات:</v>
          </cell>
          <cell r="F1165" t="str">
            <v>Products without Guarantees</v>
          </cell>
          <cell r="G1165" t="str">
            <v>المنتجات دون ضمانات:</v>
          </cell>
          <cell r="H1165" t="str">
            <v>Products without Guarantees</v>
          </cell>
          <cell r="I1165" t="str">
            <v>المنتجات دون ضمانات:</v>
          </cell>
        </row>
        <row r="1166">
          <cell r="A1166">
            <v>139</v>
          </cell>
          <cell r="B1166" t="str">
            <v>Products with Guarantees</v>
          </cell>
          <cell r="C1166" t="str">
            <v>المنتجات مع ضمانات:</v>
          </cell>
          <cell r="D1166" t="str">
            <v>Products with Guarantees</v>
          </cell>
          <cell r="E1166" t="str">
            <v>المنتجات مع ضمانات:</v>
          </cell>
          <cell r="F1166" t="str">
            <v>Products with Guarantees</v>
          </cell>
          <cell r="G1166" t="str">
            <v>المنتجات مع ضمانات:</v>
          </cell>
          <cell r="H1166" t="str">
            <v>Products with Guarantees</v>
          </cell>
          <cell r="I1166" t="str">
            <v>المنتجات مع ضمانات:</v>
          </cell>
        </row>
        <row r="1167">
          <cell r="A1167">
            <v>140</v>
          </cell>
          <cell r="B1167" t="str">
            <v>Sum at Risk</v>
          </cell>
          <cell r="C1167" t="str">
            <v>المجموع المعرض للمخاطر</v>
          </cell>
          <cell r="D1167" t="str">
            <v>Sum at Risk</v>
          </cell>
          <cell r="E1167" t="str">
            <v>المجموع المعرض للمخاطر</v>
          </cell>
          <cell r="F1167" t="str">
            <v>Sum at Risk</v>
          </cell>
          <cell r="G1167" t="str">
            <v>المجموع المعرض للمخاطر</v>
          </cell>
          <cell r="H1167" t="str">
            <v>Sum at Risk</v>
          </cell>
          <cell r="I1167" t="str">
            <v>المجموع المعرض للمخاطر</v>
          </cell>
        </row>
        <row r="1168">
          <cell r="A1168">
            <v>141</v>
          </cell>
          <cell r="B1168" t="str">
            <v>Sum at Risk Basis</v>
          </cell>
          <cell r="C1168" t="str">
            <v>حسب أساس المجموع المعرض للمخاطر</v>
          </cell>
          <cell r="D1168" t="str">
            <v>Sum at Risk Basis</v>
          </cell>
          <cell r="E1168" t="str">
            <v>حسب أساس المجموع المعرض للمخاطر</v>
          </cell>
          <cell r="F1168" t="str">
            <v>Sum at Risk Basis</v>
          </cell>
          <cell r="G1168" t="str">
            <v>حسب أساس المجموع المعرض للمخاطر</v>
          </cell>
          <cell r="H1168" t="str">
            <v>Sum at Risk Basis</v>
          </cell>
          <cell r="I1168" t="str">
            <v>حسب أساس المجموع المعرض للمخاطر</v>
          </cell>
        </row>
        <row r="1169">
          <cell r="A1169">
            <v>142</v>
          </cell>
          <cell r="B1169" t="str">
            <v>Life Products without Guarantees Factors</v>
          </cell>
          <cell r="C1169" t="str">
            <v>منتجات عقود التأمين على الاشخاص دون ضمانات</v>
          </cell>
          <cell r="D1169" t="str">
            <v>Family Products without Guarantees Factors</v>
          </cell>
          <cell r="E1169" t="str">
            <v>منتجات عقود التأمين العائلي دون ضمانات</v>
          </cell>
          <cell r="F1169" t="str">
            <v>Life Products without Guarantees Factors</v>
          </cell>
          <cell r="G1169" t="str">
            <v>منتجات عقود التأمين على الاشخاص دون ضمانات</v>
          </cell>
          <cell r="H1169" t="str">
            <v>Family Products without Guarantees Factors</v>
          </cell>
          <cell r="I1169" t="str">
            <v>منتجات عقود التأمين العائلي دون ضمانات</v>
          </cell>
        </row>
        <row r="1170">
          <cell r="A1170">
            <v>143</v>
          </cell>
          <cell r="B1170" t="str">
            <v>Life Products with Guarantees Factors</v>
          </cell>
          <cell r="C1170" t="str">
            <v>منتجات عقود التأمين على الاشخاص مع ضمانات</v>
          </cell>
          <cell r="D1170" t="str">
            <v>Family Products with Guarantees Factors</v>
          </cell>
          <cell r="E1170" t="str">
            <v>منتجات عقود التأمين العائلي مع ضمانات</v>
          </cell>
          <cell r="F1170" t="str">
            <v>Products with Guarantees Factors</v>
          </cell>
          <cell r="G1170" t="str">
            <v>منتجات عقود التأمين على الاشخاص مع ضمانات</v>
          </cell>
          <cell r="H1170" t="str">
            <v>Family Products with Guarantees Factors</v>
          </cell>
          <cell r="I1170" t="str">
            <v>منتجات عقود التأمين العائلي مع ضمانات</v>
          </cell>
        </row>
        <row r="1171">
          <cell r="A1171">
            <v>144</v>
          </cell>
          <cell r="B1171" t="str">
            <v>Discount Factor used in Valuation</v>
          </cell>
          <cell r="C1171" t="str">
            <v>سعر الخصم المستخدم في التقييم</v>
          </cell>
          <cell r="D1171" t="str">
            <v>Discount Factor used in Valuation</v>
          </cell>
          <cell r="E1171" t="str">
            <v>سعر الخصم المستخدم في التقييم</v>
          </cell>
          <cell r="F1171" t="str">
            <v>Discount Factor used in Valuation</v>
          </cell>
          <cell r="G1171" t="str">
            <v>سعر الخصم المستخدم في التقييم</v>
          </cell>
          <cell r="H1171" t="str">
            <v>Discount Factor used in Valuation</v>
          </cell>
          <cell r="I1171" t="str">
            <v>سعر الخصم المستخدم في التقييم</v>
          </cell>
        </row>
        <row r="1172">
          <cell r="A1172">
            <v>145</v>
          </cell>
          <cell r="B1172" t="str">
            <v>Total Change in Net Asset Value</v>
          </cell>
          <cell r="C1172" t="str">
            <v xml:space="preserve">اجمالي التغير في صافي قيمة الموجودات </v>
          </cell>
          <cell r="D1172" t="str">
            <v>Total Change in Net Asset Value</v>
          </cell>
          <cell r="E1172" t="str">
            <v xml:space="preserve">اجمالي التغير في صافي قيمة الموجودات </v>
          </cell>
          <cell r="F1172" t="str">
            <v>Total Change in Net Asset Value</v>
          </cell>
          <cell r="G1172" t="str">
            <v xml:space="preserve">اجمالي التغير في صافي قيمة الموجودات </v>
          </cell>
          <cell r="H1172" t="str">
            <v>Total Change in Net Asset Value</v>
          </cell>
          <cell r="I1172" t="str">
            <v xml:space="preserve">اجمالي التغير في صافي قيمة الموجودات </v>
          </cell>
        </row>
        <row r="1173">
          <cell r="A1173">
            <v>146</v>
          </cell>
          <cell r="B1173" t="str">
            <v>One-Third of Solvency Capital Requirement</v>
          </cell>
          <cell r="C1173" t="str">
            <v>ثلث متطلبات ملاءة رأس المال</v>
          </cell>
          <cell r="D1173" t="str">
            <v>One-Third of Solvency Capital Requirement</v>
          </cell>
          <cell r="E1173" t="str">
            <v>ثلث متطلبات ملاءة رأس المال</v>
          </cell>
          <cell r="F1173" t="str">
            <v>One-Third of Solvency Capital Requirement</v>
          </cell>
          <cell r="G1173" t="str">
            <v>ثلث متطلبات ملاءة رأس المال</v>
          </cell>
          <cell r="H1173" t="str">
            <v>One-Third of Solvency Capital Requirement</v>
          </cell>
          <cell r="I1173" t="str">
            <v>ثلث متطلبات ملاءة رأس المال</v>
          </cell>
        </row>
        <row r="1174">
          <cell r="A1174">
            <v>147</v>
          </cell>
          <cell r="B1174" t="str">
            <v>Sum at Risk Factor</v>
          </cell>
          <cell r="C1174" t="str">
            <v>معامل المجموع المعرض للمخاطر</v>
          </cell>
          <cell r="D1174" t="str">
            <v>Sum at Risk Factor</v>
          </cell>
          <cell r="E1174" t="str">
            <v>معامل المجموع المعرض للمخاطر</v>
          </cell>
          <cell r="F1174" t="str">
            <v>Sum at Risk Factor</v>
          </cell>
          <cell r="G1174" t="str">
            <v>معامل المجموع المعرض للمخاطر</v>
          </cell>
          <cell r="H1174" t="str">
            <v>Sum at Risk Factor</v>
          </cell>
          <cell r="I1174" t="str">
            <v>معامل المجموع المعرض للمخاطر</v>
          </cell>
        </row>
        <row r="1175">
          <cell r="A1175">
            <v>148</v>
          </cell>
          <cell r="B1175" t="str">
            <v>Capital Requirement for Underwriting Risk</v>
          </cell>
          <cell r="C1175" t="str">
            <v>متطلبات رأس المال  مقابل مخاطر الاكتتاب</v>
          </cell>
          <cell r="D1175" t="str">
            <v>Capital Requirement for Underwriting Risk</v>
          </cell>
          <cell r="E1175" t="str">
            <v>متطلبات رأس المال  مقابل مخاطر الاكتتاب</v>
          </cell>
          <cell r="F1175" t="str">
            <v>Capital Requirement for Underwriting Risk</v>
          </cell>
          <cell r="G1175" t="str">
            <v>متطلبات رأس المال  مقابل مخاطر الاكتتاب</v>
          </cell>
          <cell r="H1175" t="str">
            <v>Capital Requirement for Underwriting Risk</v>
          </cell>
          <cell r="I1175" t="str">
            <v>متطلبات رأس المال  مقابل مخاطر الاكتتاب</v>
          </cell>
        </row>
        <row r="1176">
          <cell r="A1176">
            <v>149</v>
          </cell>
          <cell r="B1176" t="str">
            <v>Letters of Guarantee from a UAE Bank</v>
          </cell>
          <cell r="C1176" t="str">
            <v>خطابات ضمان من مصرف في الإمارات العربية المتحدة</v>
          </cell>
          <cell r="D1176" t="str">
            <v>Letters of Guarantee from a UAE Bank</v>
          </cell>
          <cell r="E1176" t="str">
            <v>خطابات ضمان من مصرف في الإمارات العربية المتحدة</v>
          </cell>
          <cell r="F1176" t="str">
            <v>Letters of Guarantee from a UAE Bank</v>
          </cell>
          <cell r="G1176" t="str">
            <v>خطابات ضمان من مصرف في الإمارات العربية المتحدة</v>
          </cell>
          <cell r="H1176" t="str">
            <v>Letters of Guarantee from a UAE Bank</v>
          </cell>
          <cell r="I1176" t="str">
            <v>خطابات ضمان من مصرف في الإمارات العربية المتحدة</v>
          </cell>
        </row>
        <row r="1177">
          <cell r="A1177">
            <v>150</v>
          </cell>
          <cell r="B1177" t="str">
            <v>Trust Accounts</v>
          </cell>
          <cell r="C1177" t="str">
            <v> حسابات الامانات</v>
          </cell>
          <cell r="D1177" t="str">
            <v>Trust Accounts</v>
          </cell>
          <cell r="E1177" t="str">
            <v> حسابات الامانات</v>
          </cell>
          <cell r="F1177" t="str">
            <v>Trust Accounts</v>
          </cell>
          <cell r="G1177" t="str">
            <v> حسابات الامانات</v>
          </cell>
          <cell r="H1177" t="str">
            <v>Trust Accounts</v>
          </cell>
          <cell r="I1177" t="str">
            <v> حسابات الامانات</v>
          </cell>
        </row>
        <row r="1178">
          <cell r="A1178">
            <v>151</v>
          </cell>
          <cell r="B1178" t="str">
            <v>All Other Subordinated Liabilities</v>
          </cell>
          <cell r="C1178" t="str">
            <v> جميع الديون الثانوية الأخرى</v>
          </cell>
          <cell r="D1178" t="str">
            <v>All Other Subordinated Liabilities</v>
          </cell>
          <cell r="E1178" t="str">
            <v> جميع الديون الثانوية الأخرى</v>
          </cell>
          <cell r="F1178" t="str">
            <v>All Other Subordinated Liabilities</v>
          </cell>
          <cell r="G1178" t="str">
            <v> جميع الديون الثانوية الأخرى</v>
          </cell>
          <cell r="H1178" t="str">
            <v>All Other Subordinated Liabilities</v>
          </cell>
          <cell r="I1178" t="str">
            <v> جميع الديون الثانوية الأخرى</v>
          </cell>
        </row>
        <row r="1179">
          <cell r="A1179">
            <v>152</v>
          </cell>
          <cell r="B1179" t="str">
            <v>All Other Ancillary Own Funds</v>
          </cell>
          <cell r="C1179" t="str">
            <v> جميع الأموال الذاتية المساعدة الأخرى</v>
          </cell>
          <cell r="D1179" t="str">
            <v>All Other Ancillary Own Funds</v>
          </cell>
          <cell r="E1179" t="str">
            <v> جميع الأموال الذاتية المساعدة الأخرى</v>
          </cell>
          <cell r="F1179" t="str">
            <v>All Other Ancillary Own Funds</v>
          </cell>
          <cell r="G1179" t="str">
            <v> جميع الأموال الذاتية المساعدة الأخرى</v>
          </cell>
          <cell r="H1179" t="str">
            <v>All Other Ancillary Own Funds</v>
          </cell>
          <cell r="I1179" t="str">
            <v> جميع الأموال الذاتية المساعدة الأخرى</v>
          </cell>
        </row>
        <row r="1180">
          <cell r="A1180">
            <v>153</v>
          </cell>
          <cell r="B1180" t="str">
            <v>Letters of Guarantee</v>
          </cell>
          <cell r="C1180" t="str">
            <v> خطابات الضمان</v>
          </cell>
          <cell r="D1180" t="str">
            <v>Letters of Guarantee</v>
          </cell>
          <cell r="E1180" t="str">
            <v> خطابات الضمان</v>
          </cell>
          <cell r="F1180" t="str">
            <v>Letters of Guarantee</v>
          </cell>
          <cell r="G1180" t="str">
            <v> خطابات الضمان</v>
          </cell>
          <cell r="H1180" t="str">
            <v>Letters of Guarantee</v>
          </cell>
          <cell r="I1180" t="str">
            <v> خطابات الضمان</v>
          </cell>
        </row>
        <row r="1181">
          <cell r="A1181">
            <v>154</v>
          </cell>
          <cell r="B1181" t="str">
            <v>Share Capital + Additional Paid Up Capital at Group Level</v>
          </cell>
          <cell r="C1181" t="str">
            <v> رأس المال + رأس المال الاضافي المدفوع على مستوى المجموعة</v>
          </cell>
          <cell r="D1181" t="str">
            <v>Share Capital + Additional Paid Up Capital at Group Level</v>
          </cell>
          <cell r="E1181" t="str">
            <v> رأس المال + رأس المال الاضافي المدفوع على مستوى المجموعة</v>
          </cell>
          <cell r="F1181" t="str">
            <v>Share Capital + Additional Paid Up Capital at Group Level</v>
          </cell>
          <cell r="G1181" t="str">
            <v> رأس المال + رأس المال الاضافي المدفوع على مستوى المجموعة</v>
          </cell>
          <cell r="H1181" t="str">
            <v>Share Capital + Additional Paid Up Capital at Group Level</v>
          </cell>
          <cell r="I1181" t="str">
            <v> رأس المال + رأس المال الاضافي المدفوع على مستوى المجموعة</v>
          </cell>
        </row>
        <row r="1182">
          <cell r="A1182">
            <v>155</v>
          </cell>
          <cell r="B1182" t="str">
            <v>Foreign Branches Only</v>
          </cell>
          <cell r="C1182" t="str">
            <v> الفروع الاجنبية فقط</v>
          </cell>
          <cell r="D1182" t="str">
            <v>Foreign Branches Only</v>
          </cell>
          <cell r="E1182" t="str">
            <v> الفروع الاجنبية فقط</v>
          </cell>
          <cell r="F1182" t="str">
            <v>Foreign Branches Only</v>
          </cell>
          <cell r="G1182" t="str">
            <v> الفروع الاجنبية فقط</v>
          </cell>
          <cell r="H1182" t="str">
            <v>Foreign Branches Only</v>
          </cell>
          <cell r="I1182" t="str">
            <v> الفروع الاجنبية فقط</v>
          </cell>
        </row>
        <row r="1183">
          <cell r="A1183">
            <v>156</v>
          </cell>
          <cell r="B1183" t="str">
            <v>Total Subordinated Liabilities (Limited)</v>
          </cell>
          <cell r="C1183" t="str">
            <v>مجموع الديون الثانوية أو الفرعية (المحدودة)</v>
          </cell>
          <cell r="D1183" t="str">
            <v>Total Subordinated Liabilities (Limited)</v>
          </cell>
          <cell r="E1183" t="str">
            <v>مجموع الديون الثانوية أو الفرعية (المحدودة)</v>
          </cell>
          <cell r="F1183" t="str">
            <v>Total Subordinated Liabilities (Limited)</v>
          </cell>
          <cell r="G1183" t="str">
            <v>مجموع الديون الثانوية أو الفرعية (المحدودة)</v>
          </cell>
          <cell r="H1183" t="str">
            <v>Total Subordinated Liabilities (Limited)</v>
          </cell>
          <cell r="I1183" t="str">
            <v>مجموع الديون الثانوية أو الفرعية (المحدودة)</v>
          </cell>
        </row>
        <row r="1184">
          <cell r="A1184">
            <v>157</v>
          </cell>
          <cell r="B1184" t="str">
            <v>Underwriting Risk - Health Insurance</v>
          </cell>
          <cell r="C1184" t="str">
            <v>مخاطر الإكتتاب - التأمين الصحي</v>
          </cell>
          <cell r="D1184" t="str">
            <v>Underwriting Risk - Health Insurance</v>
          </cell>
          <cell r="E1184" t="str">
            <v>مخاطر الإكتتاب - التأمين الصحي</v>
          </cell>
          <cell r="F1184" t="str">
            <v>Underwriting Risk - Health Insurance</v>
          </cell>
          <cell r="G1184" t="str">
            <v>مخاطر الإكتتاب - التأمين الصحي</v>
          </cell>
          <cell r="H1184" t="str">
            <v>Underwriting Risk - Health Insurance</v>
          </cell>
          <cell r="I1184" t="str">
            <v>مخاطر الإكتتاب - التأمين الصحي</v>
          </cell>
        </row>
        <row r="1185">
          <cell r="A1185">
            <v>158</v>
          </cell>
          <cell r="B1185" t="str">
            <v>Currency Risk</v>
          </cell>
          <cell r="C1185" t="str">
            <v>مخاطر  صرف العملات الأجنبية</v>
          </cell>
          <cell r="D1185" t="str">
            <v>Currency Risk</v>
          </cell>
          <cell r="E1185" t="str">
            <v>مخاطر  صرف العملات الأجنبية</v>
          </cell>
          <cell r="F1185" t="str">
            <v>Currency Risk</v>
          </cell>
          <cell r="G1185" t="str">
            <v>مخاطر  صرف العملات الأجنبية</v>
          </cell>
          <cell r="H1185" t="str">
            <v>Currency Risk</v>
          </cell>
          <cell r="I1185" t="str">
            <v>مخاطر  صرف العملات الأجنبية</v>
          </cell>
        </row>
        <row r="1186">
          <cell r="A1186">
            <v>159</v>
          </cell>
          <cell r="B1186" t="str">
            <v>Net Currency Exposures</v>
          </cell>
          <cell r="C1186" t="str">
            <v>صافي تعرضات العملة</v>
          </cell>
          <cell r="D1186" t="str">
            <v>Net Currency Exposures</v>
          </cell>
          <cell r="E1186" t="str">
            <v>صافي تعرضات العملة</v>
          </cell>
          <cell r="F1186" t="str">
            <v>Net Currency Exposures</v>
          </cell>
          <cell r="G1186" t="str">
            <v>صافي تعرضات العملة</v>
          </cell>
          <cell r="H1186" t="str">
            <v>Net Currency Exposures</v>
          </cell>
          <cell r="I1186" t="str">
            <v>صافي تعرضات العملة</v>
          </cell>
        </row>
        <row r="1187">
          <cell r="A1187">
            <v>160</v>
          </cell>
          <cell r="B1187" t="str">
            <v>Capital Requirement for Currency Risk</v>
          </cell>
          <cell r="C1187" t="str">
            <v>متطلبات رأس المال لمخاطر صرف العملات الأجنبية</v>
          </cell>
          <cell r="D1187" t="str">
            <v>Capital Requirement for Currency Risk</v>
          </cell>
          <cell r="E1187" t="str">
            <v>متطلبات رأس المال لمخاطر صرف العملات الأجنبية</v>
          </cell>
          <cell r="F1187" t="str">
            <v>Capital Requirement for Currency Risk</v>
          </cell>
          <cell r="G1187" t="str">
            <v>متطلبات رأس المال لمخاطر صرف العملات الأجنبية</v>
          </cell>
          <cell r="H1187" t="str">
            <v>Capital Requirement for Currency Risk</v>
          </cell>
          <cell r="I1187" t="str">
            <v>متطلبات رأس المال لمخاطر صرف العملات الأجنبية</v>
          </cell>
        </row>
        <row r="1188">
          <cell r="A1188">
            <v>161</v>
          </cell>
          <cell r="B1188" t="str">
            <v>Inside the UAE</v>
          </cell>
          <cell r="C1188" t="str">
            <v>داخل الدولة</v>
          </cell>
          <cell r="D1188" t="str">
            <v>Inside the UAE</v>
          </cell>
          <cell r="E1188" t="str">
            <v>داخل الدولة</v>
          </cell>
          <cell r="F1188" t="str">
            <v>Inside the UAE</v>
          </cell>
          <cell r="G1188" t="str">
            <v>داخل الدولة</v>
          </cell>
          <cell r="H1188" t="str">
            <v>Inside the UAE</v>
          </cell>
          <cell r="I1188" t="str">
            <v>داخل الدولة</v>
          </cell>
        </row>
        <row r="1189">
          <cell r="A1189">
            <v>162</v>
          </cell>
          <cell r="B1189" t="str">
            <v>In the GCC region (excluding UAE)</v>
          </cell>
          <cell r="C1189" t="str">
            <v>في منطقة مجلس التعاون الخليجي (باستثناء دولة الإمارات)</v>
          </cell>
          <cell r="D1189" t="str">
            <v>In the GCC region (excluding UAE)</v>
          </cell>
          <cell r="E1189" t="str">
            <v>في منطقة مجلس التعاون الخليجي (باستثناء دولة الإمارات)</v>
          </cell>
          <cell r="F1189" t="str">
            <v>In the GCC region (excluding UAE)</v>
          </cell>
          <cell r="G1189" t="str">
            <v>في منطقة مجلس التعاون الخليجي (باستثناء دولة الإمارات)</v>
          </cell>
          <cell r="H1189" t="str">
            <v>In the GCC region (excluding UAE)</v>
          </cell>
          <cell r="I1189" t="str">
            <v>في منطقة مجلس التعاون الخليجي (باستثناء دولة الإمارات)</v>
          </cell>
        </row>
        <row r="1190">
          <cell r="A1190">
            <v>163</v>
          </cell>
          <cell r="B1190" t="str">
            <v>In the MENA region (excluding GCC)</v>
          </cell>
          <cell r="C1190" t="str">
            <v>في منطقة الشرق الأوسط وشمال أفريقيا (باستثناء دول مجلس التعاون الخليجي)</v>
          </cell>
          <cell r="D1190" t="str">
            <v>In the MENA region (excluding GCC)</v>
          </cell>
          <cell r="E1190" t="str">
            <v>في منطقة الشرق الأوسط وشمال أفريقيا (باستثناء دول مجلس التعاون الخليجي)</v>
          </cell>
          <cell r="F1190" t="str">
            <v>In the MENA region (excluding GCC)</v>
          </cell>
          <cell r="G1190" t="str">
            <v>في منطقة الشرق الأوسط وشمال أفريقيا (باستثناء دول مجلس التعاون الخليجي)</v>
          </cell>
          <cell r="H1190" t="str">
            <v>In the MENA region (excluding GCC)</v>
          </cell>
          <cell r="I1190" t="str">
            <v>في منطقة الشرق الأوسط وشمال أفريقيا (باستثناء دول مجلس التعاون الخليجي)</v>
          </cell>
        </row>
        <row r="1191">
          <cell r="A1191">
            <v>164</v>
          </cell>
          <cell r="B1191" t="str">
            <v xml:space="preserve">In Rest of the World </v>
          </cell>
          <cell r="C1191" t="str">
            <v>في بقية العالم</v>
          </cell>
          <cell r="D1191" t="str">
            <v xml:space="preserve">In Rest of the World </v>
          </cell>
          <cell r="E1191" t="str">
            <v>في بقية العالم</v>
          </cell>
          <cell r="F1191" t="str">
            <v xml:space="preserve">In Rest of the World </v>
          </cell>
          <cell r="G1191" t="str">
            <v>في بقية العالم</v>
          </cell>
          <cell r="H1191" t="str">
            <v xml:space="preserve">In Rest of the World </v>
          </cell>
          <cell r="I1191" t="str">
            <v>في بقية العالم</v>
          </cell>
        </row>
        <row r="1192">
          <cell r="A1192">
            <v>165</v>
          </cell>
          <cell r="B1192" t="str">
            <v>Excl. Unit-Linked</v>
          </cell>
          <cell r="C1192" t="str">
            <v>باستثناء المرتبط بالوحدات</v>
          </cell>
          <cell r="D1192" t="str">
            <v>Excl. Unit-Linked</v>
          </cell>
          <cell r="E1192" t="str">
            <v>باستثناء المرتبط بالوحدات</v>
          </cell>
          <cell r="F1192" t="str">
            <v>Excl. Unit-Linked</v>
          </cell>
          <cell r="G1192" t="str">
            <v>باستثناء المرتبط بالوحدات</v>
          </cell>
          <cell r="H1192" t="str">
            <v>Excl. Unit-Linked</v>
          </cell>
          <cell r="I1192" t="str">
            <v>باستثناء المرتبط بالوحدات</v>
          </cell>
        </row>
        <row r="1193">
          <cell r="A1193">
            <v>166</v>
          </cell>
          <cell r="B1193" t="str">
            <v>Technical Provision Basis - Health Insurance</v>
          </cell>
          <cell r="C1193" t="str">
            <v>على أساس المخصصات الفنية - التأمين الصحي</v>
          </cell>
          <cell r="D1193" t="str">
            <v>Technical Provision Basis - Health Insurance</v>
          </cell>
          <cell r="E1193" t="str">
            <v>على أساس المخصصات الفنية - التأمين الصحي</v>
          </cell>
          <cell r="F1193" t="str">
            <v>Technical Provision Basis - Health Insurance</v>
          </cell>
          <cell r="G1193" t="str">
            <v>على أساس المخصصات الفنية - التأمين الصحي</v>
          </cell>
          <cell r="H1193" t="str">
            <v>Technical Provision Basis - Health Insurance</v>
          </cell>
          <cell r="I1193" t="str">
            <v>على أساس المخصصات الفنية - التأمين الصحي</v>
          </cell>
        </row>
        <row r="1194">
          <cell r="A1194">
            <v>167</v>
          </cell>
          <cell r="B1194" t="str">
            <v>Annual Expenses for Unit-Linked Business</v>
          </cell>
          <cell r="C1194" t="str">
            <v>المصاريف السنوية للأعمال المرتبطة بالوحدات</v>
          </cell>
          <cell r="D1194" t="str">
            <v>Annual Expenses for Unit-Linked Business</v>
          </cell>
          <cell r="E1194" t="str">
            <v>المصاريف السنوية للأعمال المرتبطة بالوحدات</v>
          </cell>
          <cell r="F1194" t="str">
            <v>Annual Expenses for Unit-Linked Business</v>
          </cell>
          <cell r="G1194" t="str">
            <v>المصاريف السنوية للأعمال المرتبطة بالوحدات</v>
          </cell>
          <cell r="H1194" t="str">
            <v>Annual Expenses for Unit-Linked Business</v>
          </cell>
          <cell r="I1194" t="str">
            <v>المصاريف السنوية للأعمال المرتبطة بالوحدات</v>
          </cell>
        </row>
        <row r="1195">
          <cell r="A1195">
            <v>168</v>
          </cell>
          <cell r="B1195" t="str">
            <v>Premium &amp; Reserve Risk</v>
          </cell>
          <cell r="C1195" t="str">
            <v>مخاطر الاكتتاب والمخصصات الفنية</v>
          </cell>
          <cell r="D1195" t="str">
            <v>Premium &amp; Reserve Risk</v>
          </cell>
          <cell r="E1195" t="str">
            <v>مخاطر الاكتتاب والمخصصات الفنية</v>
          </cell>
          <cell r="F1195" t="str">
            <v>Premium &amp; Reserve Risk</v>
          </cell>
          <cell r="G1195" t="str">
            <v>مخاطر الاكتتاب والمخصصات الفنية</v>
          </cell>
          <cell r="H1195" t="str">
            <v>Premium &amp; Reserve Risk</v>
          </cell>
          <cell r="I1195" t="str">
            <v>مخاطر الاكتتاب والمخصصات الفنية</v>
          </cell>
        </row>
        <row r="1196">
          <cell r="A1196">
            <v>169</v>
          </cell>
          <cell r="B1196" t="str">
            <v>Catastrophe Risk</v>
          </cell>
          <cell r="C1196" t="str">
            <v>المخاطر الكارثية</v>
          </cell>
          <cell r="D1196" t="str">
            <v>Catastrophe Risk</v>
          </cell>
          <cell r="E1196" t="str">
            <v>المخاطر الكارثية</v>
          </cell>
          <cell r="F1196" t="str">
            <v>Catastrophe Risk</v>
          </cell>
          <cell r="G1196" t="str">
            <v>المخاطر الكارثية</v>
          </cell>
          <cell r="H1196" t="str">
            <v>Catastrophe Risk</v>
          </cell>
          <cell r="I1196" t="str">
            <v>المخاطر الكارثية</v>
          </cell>
        </row>
        <row r="1197">
          <cell r="A1197">
            <v>170</v>
          </cell>
          <cell r="B1197" t="str">
            <v>Lapse Risk</v>
          </cell>
          <cell r="C1197" t="str">
            <v>مخاطر  إلغاء عدم الدفع</v>
          </cell>
          <cell r="D1197" t="str">
            <v>Lapse Risk</v>
          </cell>
          <cell r="E1197" t="str">
            <v>مخاطر  إلغاء عدم الدفع</v>
          </cell>
          <cell r="F1197" t="str">
            <v>Lapse Risk</v>
          </cell>
          <cell r="G1197" t="str">
            <v>مخاطر  إلغاء عدم الدفع</v>
          </cell>
          <cell r="H1197" t="str">
            <v>Lapse Risk</v>
          </cell>
          <cell r="I1197" t="str">
            <v>مخاطر  إلغاء عدم الدفع</v>
          </cell>
        </row>
        <row r="1198">
          <cell r="A1198">
            <v>171</v>
          </cell>
          <cell r="B1198" t="str">
            <v>Capital Requirement for Premium &amp; Reserve Risk</v>
          </cell>
          <cell r="C1198" t="str">
            <v>متطلبات رأس المال لمخاطر الاكتتاب والمخصصات الفنية</v>
          </cell>
          <cell r="D1198" t="str">
            <v>Capital Requirement for Premium &amp; Reserve Risk</v>
          </cell>
          <cell r="E1198" t="str">
            <v>متطلبات رأس المال لمخاطر الاكتتاب والمخصصات الفنية</v>
          </cell>
          <cell r="F1198" t="str">
            <v>Capital Requirement for Premium &amp; Reserve Risk</v>
          </cell>
          <cell r="G1198" t="str">
            <v>متطلبات رأس المال لمخاطر الاكتتاب والمخصصات الفنية</v>
          </cell>
          <cell r="H1198" t="str">
            <v>Capital Requirement for Premium &amp; Reserve Risk</v>
          </cell>
          <cell r="I1198" t="str">
            <v>متطلبات رأس المال لمخاطر الاكتتاب والمخصصات الفنية</v>
          </cell>
        </row>
        <row r="1199">
          <cell r="A1199">
            <v>172</v>
          </cell>
          <cell r="B1199" t="str">
            <v>Capital Requirement for Catastrophe Risk</v>
          </cell>
          <cell r="C1199" t="str">
            <v>متطلبات رأس المال للمخاطر الكارثية</v>
          </cell>
          <cell r="D1199" t="str">
            <v>Capital Requirement for Catastrophe Risk</v>
          </cell>
          <cell r="E1199" t="str">
            <v>متطلبات رأس المال للمخاطر الكارثية</v>
          </cell>
          <cell r="F1199" t="str">
            <v>Capital Requirement for Catastrophe Risk</v>
          </cell>
          <cell r="G1199" t="str">
            <v>متطلبات رأس المال للمخاطر الكارثية</v>
          </cell>
          <cell r="H1199" t="str">
            <v>Capital Requirement for Catastrophe Risk</v>
          </cell>
          <cell r="I1199" t="str">
            <v>متطلبات رأس المال للمخاطر الكارثية</v>
          </cell>
        </row>
        <row r="1200">
          <cell r="A1200">
            <v>173</v>
          </cell>
          <cell r="B1200" t="str">
            <v>Capital Requirement for Lapse Risk</v>
          </cell>
          <cell r="C1200" t="str">
            <v>متطلبات رأس المال لمخاطر إلغاء عدم الدفع</v>
          </cell>
          <cell r="D1200" t="str">
            <v>Capital Requirement for Lapse Risk</v>
          </cell>
          <cell r="E1200" t="str">
            <v>متطلبات رأس المال لمخاطر إلغاء عدم الدفع</v>
          </cell>
          <cell r="F1200" t="str">
            <v>Capital Requirement for Lapse Risk</v>
          </cell>
          <cell r="G1200" t="str">
            <v>متطلبات رأس المال لمخاطر إلغاء عدم الدفع</v>
          </cell>
          <cell r="H1200" t="str">
            <v>Capital Requirement for Lapse Risk</v>
          </cell>
          <cell r="I1200" t="str">
            <v>متطلبات رأس المال لمخاطر إلغاء عدم الدفع</v>
          </cell>
        </row>
        <row r="1201">
          <cell r="A1201">
            <v>174</v>
          </cell>
          <cell r="B1201" t="str">
            <v>Gross Tech. Prov. at:</v>
          </cell>
          <cell r="C1201" t="str">
            <v>اجمالي المخصصات الفنية كما في:</v>
          </cell>
          <cell r="D1201" t="str">
            <v>Gross Tech. Prov. at:</v>
          </cell>
          <cell r="E1201" t="str">
            <v>اجمالي المخصصات الفنية كما في:</v>
          </cell>
          <cell r="F1201" t="str">
            <v>Gross Tech. Prov. at:</v>
          </cell>
          <cell r="G1201" t="str">
            <v>اجمالي المخصصات الفنية كما في:</v>
          </cell>
          <cell r="H1201" t="str">
            <v>Gross Tech. Prov. at:</v>
          </cell>
          <cell r="I1201" t="str">
            <v>اجمالي المخصصات الفنية كما في:</v>
          </cell>
        </row>
        <row r="1202">
          <cell r="A1202">
            <v>175</v>
          </cell>
          <cell r="B1202" t="str">
            <v>Capital Requirement for Mortality Risk</v>
          </cell>
          <cell r="C1202" t="str">
            <v>متطلبات رأس المال لمخاطر الوفاة</v>
          </cell>
          <cell r="D1202" t="str">
            <v>Capital Requirement for Mortality Risk</v>
          </cell>
          <cell r="E1202" t="str">
            <v>متطلبات رأس المال لمخاطر الوفاة</v>
          </cell>
          <cell r="F1202" t="str">
            <v>Capital Requirement for Mortality Risk</v>
          </cell>
          <cell r="G1202" t="str">
            <v>متطلبات رأس المال لمخاطر الوفاة</v>
          </cell>
          <cell r="H1202" t="str">
            <v>Capital Requirement for Mortality Risk</v>
          </cell>
          <cell r="I1202" t="str">
            <v>متطلبات رأس المال لمخاطر الوفاة</v>
          </cell>
        </row>
        <row r="1203">
          <cell r="A1203">
            <v>176</v>
          </cell>
          <cell r="B1203" t="str">
            <v>Capital Requirement for Longevity Risk</v>
          </cell>
          <cell r="C1203" t="str">
            <v>متطلبات رأس المال لمخاطر التعمير</v>
          </cell>
          <cell r="D1203" t="str">
            <v>Capital Requirement for Longevity Risk</v>
          </cell>
          <cell r="E1203" t="str">
            <v>متطلبات رأس المال لمخاطر التعمير</v>
          </cell>
          <cell r="F1203" t="str">
            <v>Capital Requirement for Longevity Risk</v>
          </cell>
          <cell r="G1203" t="str">
            <v>متطلبات رأس المال لمخاطر التعمير</v>
          </cell>
          <cell r="H1203" t="str">
            <v>Capital Requirement for Longevity Risk</v>
          </cell>
          <cell r="I1203" t="str">
            <v>متطلبات رأس المال لمخاطر التعمير</v>
          </cell>
        </row>
        <row r="1204">
          <cell r="A1204">
            <v>177</v>
          </cell>
          <cell r="B1204" t="str">
            <v>Capital Requirement for Disability-Morbidity Risk</v>
          </cell>
          <cell r="C1204" t="str">
            <v>متطلبات رأس المال لمخاطر العجز والاعتلال</v>
          </cell>
          <cell r="D1204" t="str">
            <v>Capital Requirement for Disability-Morbidity Risk</v>
          </cell>
          <cell r="E1204" t="str">
            <v>متطلبات رأس المال لمخاطر العجز والاعتلال</v>
          </cell>
          <cell r="F1204" t="str">
            <v>Capital Requirement for Disability-Morbidity Risk</v>
          </cell>
          <cell r="G1204" t="str">
            <v>متطلبات رأس المال لمخاطر العجز والاعتلال</v>
          </cell>
          <cell r="H1204" t="str">
            <v>Capital Requirement for Disability-Morbidity Risk</v>
          </cell>
          <cell r="I1204" t="str">
            <v>متطلبات رأس المال لمخاطر العجز والاعتلال</v>
          </cell>
        </row>
        <row r="1205">
          <cell r="A1205">
            <v>178</v>
          </cell>
          <cell r="B1205" t="str">
            <v>Capital Requirement for Life Expense Risk</v>
          </cell>
          <cell r="C1205" t="str">
            <v>متطلبات رأس المال لمخاطر مصاريف الحياة</v>
          </cell>
          <cell r="D1205" t="str">
            <v>Capital Requirement for Life Expense Risk</v>
          </cell>
          <cell r="E1205" t="str">
            <v>متطلبات رأس المال لمخاطر مصاريف الحياة</v>
          </cell>
          <cell r="F1205" t="str">
            <v>Capital Requirement for Life Expense Risk</v>
          </cell>
          <cell r="G1205" t="str">
            <v>متطلبات رأس المال لمخاطر مصاريف الحياة</v>
          </cell>
          <cell r="H1205" t="str">
            <v>Capital Requirement for Life Expense Risk</v>
          </cell>
          <cell r="I1205" t="str">
            <v>متطلبات رأس المال لمخاطر مصاريف الحياة</v>
          </cell>
        </row>
        <row r="1206">
          <cell r="A1206">
            <v>179</v>
          </cell>
          <cell r="B1206" t="str">
            <v>Capital Requirement for Revision Risk</v>
          </cell>
          <cell r="C1206" t="str">
            <v>متطلبات رأس المال لمخاطر المراجعة</v>
          </cell>
          <cell r="D1206" t="str">
            <v>Capital Requirement for Revision Risk</v>
          </cell>
          <cell r="E1206" t="str">
            <v>متطلبات رأس المال لمخاطر المراجعة</v>
          </cell>
          <cell r="F1206" t="str">
            <v>Capital Requirement for Revision Risk</v>
          </cell>
          <cell r="G1206" t="str">
            <v>متطلبات رأس المال لمخاطر المراجعة</v>
          </cell>
          <cell r="H1206" t="str">
            <v>Capital Requirement for Revision Risk</v>
          </cell>
          <cell r="I1206" t="str">
            <v>متطلبات رأس المال لمخاطر المراجعة</v>
          </cell>
        </row>
        <row r="1207">
          <cell r="A1207">
            <v>180</v>
          </cell>
          <cell r="B1207" t="str">
            <v>Tech. Prov. Excl. Unit-Linked</v>
          </cell>
          <cell r="C1207" t="str">
            <v>التكنولوجيا. الأقليم. غير شامل. وحدة مرتبطة</v>
          </cell>
          <cell r="D1207" t="str">
            <v>Tech. Prov. Excl. Unit-Linked</v>
          </cell>
          <cell r="E1207" t="str">
            <v>التكنولوجيا. الأقليم. غير شامل. وحدة مرتبطة</v>
          </cell>
          <cell r="F1207" t="str">
            <v>Tech. Prov. Excl. Unit-Linked</v>
          </cell>
          <cell r="G1207" t="str">
            <v>التكنولوجيا. الأقليم. غير شامل. وحدة مرتبطة</v>
          </cell>
          <cell r="H1207" t="str">
            <v>Tech. Prov. Excl. Unit-Linked</v>
          </cell>
          <cell r="I1207" t="str">
            <v>التكنولوجيا. الأقليم. غير شامل. وحدة مرتبطة</v>
          </cell>
        </row>
        <row r="1208">
          <cell r="A1208">
            <v>181</v>
          </cell>
          <cell r="B1208" t="str">
            <v>Tech. Prov. After Shock</v>
          </cell>
          <cell r="C1208" t="str">
            <v>التكنولوجيا. الأقليم. بعد الصدمة</v>
          </cell>
          <cell r="D1208" t="str">
            <v>Tech. Prov. After Shock</v>
          </cell>
          <cell r="E1208" t="str">
            <v>التكنولوجيا. الأقليم. بعد الصدمة</v>
          </cell>
          <cell r="F1208" t="str">
            <v>Tech. Prov. After Shock</v>
          </cell>
          <cell r="G1208" t="str">
            <v>التكنولوجيا. الأقليم. بعد الصدمة</v>
          </cell>
          <cell r="H1208" t="str">
            <v>Tech. Prov. After Shock</v>
          </cell>
          <cell r="I1208" t="str">
            <v>التكنولوجيا. الأقليم. بعد الصدمة</v>
          </cell>
        </row>
        <row r="1209">
          <cell r="A1209">
            <v>182</v>
          </cell>
          <cell r="B1209" t="str">
            <v>Correlation Coefficients</v>
          </cell>
          <cell r="C1209" t="str">
            <v>معاملات الارتباط</v>
          </cell>
          <cell r="D1209" t="str">
            <v>Correlation Coefficients</v>
          </cell>
          <cell r="E1209" t="str">
            <v>معاملات الارتباط</v>
          </cell>
          <cell r="F1209" t="str">
            <v>Correlation Coefficients</v>
          </cell>
          <cell r="G1209" t="str">
            <v>معاملات الارتباط</v>
          </cell>
          <cell r="H1209" t="str">
            <v>Correlation Coefficients</v>
          </cell>
          <cell r="I1209" t="str">
            <v>معاملات الارتباط</v>
          </cell>
        </row>
        <row r="1210">
          <cell r="A1210">
            <v>183</v>
          </cell>
          <cell r="B1210" t="str">
            <v>Premium &amp; Reserve Risk</v>
          </cell>
          <cell r="C1210" t="str">
            <v>المخاطر المتميزة والاحتياطي</v>
          </cell>
          <cell r="D1210" t="str">
            <v>Premium &amp; Reserve Risk</v>
          </cell>
          <cell r="E1210" t="str">
            <v>المخاطر المتميزة والاحتياطي</v>
          </cell>
          <cell r="F1210" t="str">
            <v>Premium &amp; Reserve Risk</v>
          </cell>
          <cell r="G1210" t="str">
            <v>المخاطر المتميزة والاحتياطي</v>
          </cell>
          <cell r="H1210" t="str">
            <v>Premium &amp; Reserve Risk</v>
          </cell>
          <cell r="I1210" t="str">
            <v>المخاطر المتميزة والاحتياطي</v>
          </cell>
        </row>
        <row r="1211">
          <cell r="A1211">
            <v>184</v>
          </cell>
          <cell r="B1211" t="str">
            <v>Catastrophe Risk</v>
          </cell>
          <cell r="C1211" t="str">
            <v>مخاطر الكوارث</v>
          </cell>
          <cell r="D1211" t="str">
            <v>Catastrophe Risk</v>
          </cell>
          <cell r="E1211" t="str">
            <v>مخاطر الكوارث</v>
          </cell>
          <cell r="F1211" t="str">
            <v>Catastrophe Risk</v>
          </cell>
          <cell r="G1211" t="str">
            <v>مخاطر الكوارث</v>
          </cell>
          <cell r="H1211" t="str">
            <v>Catastrophe Risk</v>
          </cell>
          <cell r="I1211" t="str">
            <v>مخاطر الكوارث</v>
          </cell>
        </row>
        <row r="1212">
          <cell r="A1212">
            <v>185</v>
          </cell>
          <cell r="B1212" t="str">
            <v>Lapse Risk</v>
          </cell>
          <cell r="C1212" t="str">
            <v>مخاطر الفارق الزمني</v>
          </cell>
          <cell r="D1212" t="str">
            <v>Lapse Risk</v>
          </cell>
          <cell r="E1212" t="str">
            <v>مخاطر الفارق الزمني</v>
          </cell>
          <cell r="F1212" t="str">
            <v>Lapse Risk</v>
          </cell>
          <cell r="G1212" t="str">
            <v>مخاطر الفارق الزمني</v>
          </cell>
          <cell r="H1212" t="str">
            <v>Lapse Risk</v>
          </cell>
          <cell r="I1212" t="str">
            <v>مخاطر الفارق الزمني</v>
          </cell>
        </row>
        <row r="1213">
          <cell r="A1213">
            <v>186</v>
          </cell>
          <cell r="B1213" t="str">
            <v>Mortality Risk</v>
          </cell>
          <cell r="C1213" t="str">
            <v>مخاطر الوفيات</v>
          </cell>
          <cell r="D1213" t="str">
            <v>Mortality Risk</v>
          </cell>
          <cell r="E1213" t="str">
            <v>مخاطر الوفيات</v>
          </cell>
          <cell r="F1213" t="str">
            <v>Mortality Risk</v>
          </cell>
          <cell r="G1213" t="str">
            <v>مخاطر الوفيات</v>
          </cell>
          <cell r="H1213" t="str">
            <v>Mortality Risk</v>
          </cell>
          <cell r="I1213" t="str">
            <v>مخاطر الوفيات</v>
          </cell>
        </row>
        <row r="1214">
          <cell r="A1214">
            <v>187</v>
          </cell>
          <cell r="B1214" t="str">
            <v>Longevity Risk</v>
          </cell>
          <cell r="C1214" t="str">
            <v>خطر طول العمر</v>
          </cell>
          <cell r="D1214" t="str">
            <v>Longevity Risk</v>
          </cell>
          <cell r="E1214" t="str">
            <v>خطر طول العمر</v>
          </cell>
          <cell r="F1214" t="str">
            <v>Longevity Risk</v>
          </cell>
          <cell r="G1214" t="str">
            <v>خطر طول العمر</v>
          </cell>
          <cell r="H1214" t="str">
            <v>Longevity Risk</v>
          </cell>
          <cell r="I1214" t="str">
            <v>خطر طول العمر</v>
          </cell>
        </row>
        <row r="1215">
          <cell r="A1215">
            <v>188</v>
          </cell>
          <cell r="B1215" t="str">
            <v>Disability-Morbidity Risk</v>
          </cell>
          <cell r="C1215" t="str">
            <v>مخاطر العجز - الاعتلال</v>
          </cell>
          <cell r="D1215" t="str">
            <v>Disability-Morbidity Risk</v>
          </cell>
          <cell r="E1215" t="str">
            <v>مخاطر العجز - الاعتلال</v>
          </cell>
          <cell r="F1215" t="str">
            <v>Disability-Morbidity Risk</v>
          </cell>
          <cell r="G1215" t="str">
            <v>مخاطر العجز - الاعتلال</v>
          </cell>
          <cell r="H1215" t="str">
            <v>Disability-Morbidity Risk</v>
          </cell>
          <cell r="I1215" t="str">
            <v>مخاطر العجز - الاعتلال</v>
          </cell>
        </row>
        <row r="1216">
          <cell r="A1216">
            <v>189</v>
          </cell>
          <cell r="B1216" t="str">
            <v>Life Expense Risk</v>
          </cell>
          <cell r="C1216" t="str">
            <v>مخاطر نفقة الحياة</v>
          </cell>
          <cell r="D1216" t="str">
            <v>Life Expense Risk</v>
          </cell>
          <cell r="E1216" t="str">
            <v>مخاطر نفقة الحياة</v>
          </cell>
          <cell r="F1216" t="str">
            <v>Life Expense Risk</v>
          </cell>
          <cell r="G1216" t="str">
            <v>مخاطر نفقة الحياة</v>
          </cell>
          <cell r="H1216" t="str">
            <v>Life Expense Risk</v>
          </cell>
          <cell r="I1216" t="str">
            <v>مخاطر نفقة الحياة</v>
          </cell>
        </row>
        <row r="1217">
          <cell r="A1217">
            <v>190</v>
          </cell>
          <cell r="B1217" t="str">
            <v>Revision Risk</v>
          </cell>
          <cell r="C1217" t="str">
            <v>مخاطر المراجعة</v>
          </cell>
          <cell r="D1217" t="str">
            <v>Revision Risk</v>
          </cell>
          <cell r="E1217" t="str">
            <v>مخاطر المراجعة</v>
          </cell>
          <cell r="F1217" t="str">
            <v>Revision Risk</v>
          </cell>
          <cell r="G1217" t="str">
            <v>مخاطر المراجعة</v>
          </cell>
          <cell r="H1217" t="str">
            <v>Revision Risk</v>
          </cell>
          <cell r="I1217" t="str">
            <v>مخاطر المراجعة</v>
          </cell>
        </row>
        <row r="1218">
          <cell r="A1218">
            <v>191</v>
          </cell>
          <cell r="B1218" t="str">
            <v>Risk Category</v>
          </cell>
          <cell r="C1218" t="str">
            <v>فئات المخاطر</v>
          </cell>
          <cell r="D1218" t="str">
            <v>Risk Category</v>
          </cell>
          <cell r="E1218" t="str">
            <v>فئات المخاطر</v>
          </cell>
          <cell r="F1218" t="str">
            <v>Risk Category</v>
          </cell>
          <cell r="G1218" t="str">
            <v>فئات المخاطر</v>
          </cell>
          <cell r="H1218" t="str">
            <v>Risk Category</v>
          </cell>
          <cell r="I1218" t="str">
            <v>فئات المخاطر</v>
          </cell>
        </row>
        <row r="1219">
          <cell r="A1219">
            <v>192</v>
          </cell>
          <cell r="B1219" t="str">
            <v>Shock</v>
          </cell>
          <cell r="C1219" t="str">
            <v>صدمة</v>
          </cell>
          <cell r="D1219" t="str">
            <v>Shock</v>
          </cell>
          <cell r="E1219" t="str">
            <v>صدمة</v>
          </cell>
          <cell r="F1219" t="str">
            <v>Shock</v>
          </cell>
          <cell r="G1219" t="str">
            <v>صدمة</v>
          </cell>
          <cell r="H1219" t="str">
            <v>Shock</v>
          </cell>
          <cell r="I1219" t="str">
            <v>صدمة</v>
          </cell>
        </row>
        <row r="1220">
          <cell r="A1220">
            <v>193</v>
          </cell>
          <cell r="B1220" t="str">
            <v>Total Expected Net Profit in Future Business</v>
          </cell>
          <cell r="C1220" t="str">
            <v>إجمالي صافي الربح المتوقع في الأعمال المستقبلية</v>
          </cell>
          <cell r="D1220" t="str">
            <v>Total Expected Net Profit in Future Business</v>
          </cell>
          <cell r="E1220" t="str">
            <v>إجمالي صافي الربح المتوقع في الأعمال المستقبلية</v>
          </cell>
          <cell r="F1220" t="str">
            <v>Total Expected Net Profit in Future Business</v>
          </cell>
          <cell r="G1220" t="str">
            <v>إجمالي صافي الربح المتوقع في الأعمال المستقبلية</v>
          </cell>
          <cell r="H1220" t="str">
            <v>Total Expected Net Profit in Future Business</v>
          </cell>
          <cell r="I1220" t="str">
            <v>إجمالي صافي الربح المتوقع في الأعمال المستقبلية</v>
          </cell>
        </row>
        <row r="1221">
          <cell r="A1221">
            <v>194</v>
          </cell>
          <cell r="B1221" t="str">
            <v>Expected Profit in Incepted Business</v>
          </cell>
          <cell r="C1221" t="str">
            <v>الأرباح المتوقعة للأعمال السارية</v>
          </cell>
          <cell r="D1221" t="str">
            <v>Expected Profit in Incepted Business</v>
          </cell>
          <cell r="E1221" t="str">
            <v>الأرباح المتوقعة للأعمال السارية</v>
          </cell>
          <cell r="F1221" t="str">
            <v>Expected Profit in Incepted Business</v>
          </cell>
          <cell r="G1221" t="str">
            <v>الأرباح المتوقعة للأعمال السارية</v>
          </cell>
          <cell r="H1221" t="str">
            <v>Expected Profit in Incepted Business</v>
          </cell>
          <cell r="I1221" t="str">
            <v>الأرباح المتوقعة للأعمال السارية</v>
          </cell>
        </row>
        <row r="1222">
          <cell r="A1222">
            <v>195</v>
          </cell>
          <cell r="B1222" t="str">
            <v>Expected Profit in Unincepted Business</v>
          </cell>
          <cell r="C1222" t="str">
            <v>الأرباح المتوقعة للأعمال التي لم تبدأ بعد</v>
          </cell>
          <cell r="D1222" t="str">
            <v>Expected Profit in Unincepted Business</v>
          </cell>
          <cell r="E1222" t="str">
            <v>الأرباح المتوقعة للأعمال التي لم تبدأ بعد</v>
          </cell>
          <cell r="F1222" t="str">
            <v>Expected Profit in Unincepted Business</v>
          </cell>
          <cell r="G1222" t="str">
            <v>الأرباح المتوقعة للأعمال التي لم تبدأ بعد</v>
          </cell>
          <cell r="H1222" t="str">
            <v>Expected Profit in Unincepted Business</v>
          </cell>
          <cell r="I1222" t="str">
            <v>الأرباح المتوقعة للأعمال التي لم تبدأ بعد</v>
          </cell>
        </row>
        <row r="1223">
          <cell r="A1223">
            <v>196</v>
          </cell>
          <cell r="B1223" t="str">
            <v>Net Profit Ratio</v>
          </cell>
          <cell r="C1223" t="str">
            <v>نسبة صافي الربح</v>
          </cell>
          <cell r="D1223" t="str">
            <v>Net Profit Ratio</v>
          </cell>
          <cell r="E1223" t="str">
            <v>نسبة صافي الربح</v>
          </cell>
          <cell r="F1223" t="str">
            <v>Net Profit Ratio</v>
          </cell>
          <cell r="G1223" t="str">
            <v>نسبة صافي الربح</v>
          </cell>
          <cell r="H1223" t="str">
            <v>Net Profit Ratio</v>
          </cell>
          <cell r="I1223" t="str">
            <v>نسبة صافي الربح</v>
          </cell>
        </row>
        <row r="1224">
          <cell r="A1224">
            <v>197</v>
          </cell>
          <cell r="B1224" t="str">
            <v>Catastrophe Risk Factors</v>
          </cell>
          <cell r="C1224" t="str">
            <v>عوامل المخاطر الكارثية</v>
          </cell>
          <cell r="D1224" t="str">
            <v>Catastrophe Risk Factors</v>
          </cell>
          <cell r="E1224" t="str">
            <v>عوامل المخاطر الكارثية</v>
          </cell>
          <cell r="F1224" t="str">
            <v>Catastrophe Risk Factors</v>
          </cell>
          <cell r="G1224" t="str">
            <v>عوامل المخاطر الكارثية</v>
          </cell>
          <cell r="H1224" t="str">
            <v>Catastrophe Risk Factors</v>
          </cell>
          <cell r="I1224" t="str">
            <v>عوامل المخاطر الكارثية</v>
          </cell>
        </row>
        <row r="1225">
          <cell r="A1225">
            <v>198</v>
          </cell>
          <cell r="B1225" t="str">
            <v>Natural Catastrophe</v>
          </cell>
          <cell r="C1225" t="str">
            <v>الكوارث الطبيعية</v>
          </cell>
          <cell r="D1225" t="str">
            <v>Natural Catastrophe</v>
          </cell>
          <cell r="E1225" t="str">
            <v>الكوارث الطبيعية</v>
          </cell>
          <cell r="F1225" t="str">
            <v>Natural Catastrophe</v>
          </cell>
          <cell r="G1225" t="str">
            <v>الكوارث الطبيعية</v>
          </cell>
          <cell r="H1225" t="str">
            <v>Natural Catastrophe</v>
          </cell>
          <cell r="I1225" t="str">
            <v>الكوارث الطبيعية</v>
          </cell>
        </row>
        <row r="1226">
          <cell r="A1226">
            <v>199</v>
          </cell>
          <cell r="B1226" t="str">
            <v>Non-Prop. Property Reins.</v>
          </cell>
          <cell r="C1226" t="str">
            <v>إعادة التأمين غير النسبية لتأمين الممتلكات</v>
          </cell>
          <cell r="D1226" t="str">
            <v>Non-Prop. Property Reins.</v>
          </cell>
          <cell r="E1226" t="str">
            <v>إعادة التأمين غير النسبية لتأمين الممتلكات</v>
          </cell>
          <cell r="F1226" t="str">
            <v>Non-Prop. Property Reins.</v>
          </cell>
          <cell r="G1226" t="str">
            <v>إعادة التأمين غير النسبية لتأمين الممتلكات</v>
          </cell>
          <cell r="H1226" t="str">
            <v>Non-Prop. Property Reins.</v>
          </cell>
          <cell r="I1226" t="str">
            <v>إعادة التأمين غير النسبية لتأمين الممتلكات</v>
          </cell>
        </row>
        <row r="1227">
          <cell r="A1227">
            <v>200</v>
          </cell>
          <cell r="B1227" t="str">
            <v>Man-Made Catastrophe</v>
          </cell>
          <cell r="C1227" t="str">
            <v>الكوارث صنع الانسان</v>
          </cell>
          <cell r="D1227" t="str">
            <v>Man-Made Catastrophe</v>
          </cell>
          <cell r="E1227" t="str">
            <v>الكوارث صنع الانسان</v>
          </cell>
          <cell r="F1227" t="str">
            <v>Man-Made Catastrophe</v>
          </cell>
          <cell r="G1227" t="str">
            <v>الكوارث صنع الانسان</v>
          </cell>
          <cell r="H1227" t="str">
            <v>Man-Made Catastrophe</v>
          </cell>
          <cell r="I1227" t="str">
            <v>الكوارث صنع الانسان</v>
          </cell>
        </row>
        <row r="1228">
          <cell r="A1228">
            <v>201</v>
          </cell>
          <cell r="B1228" t="str">
            <v>Other Non-Life Catastrophes</v>
          </cell>
          <cell r="C1228" t="str">
            <v>كوارث أخرى - المسؤوليات والممتلكات</v>
          </cell>
          <cell r="D1228" t="str">
            <v>Other Non-Life Catastrophes</v>
          </cell>
          <cell r="E1228" t="str">
            <v>كوارث أخرى - المسؤوليات والممتلكات</v>
          </cell>
          <cell r="F1228" t="str">
            <v>Other Non-Life Catastrophes</v>
          </cell>
          <cell r="G1228" t="str">
            <v>كوارث أخرى - المسؤوليات والممتلكات</v>
          </cell>
          <cell r="H1228" t="str">
            <v>Other Non-Life Catastrophes</v>
          </cell>
          <cell r="I1228" t="str">
            <v>كوارث أخرى - المسؤوليات والممتلكات</v>
          </cell>
        </row>
        <row r="1229">
          <cell r="A1229">
            <v>202</v>
          </cell>
          <cell r="B1229" t="str">
            <v>Mass Accident</v>
          </cell>
          <cell r="C1229" t="str">
            <v>حادث جماعي</v>
          </cell>
          <cell r="D1229" t="str">
            <v>Mass Accident</v>
          </cell>
          <cell r="E1229" t="str">
            <v>حادث جماعي</v>
          </cell>
          <cell r="F1229" t="str">
            <v>Mass Accident</v>
          </cell>
          <cell r="G1229" t="str">
            <v>حادث جماعي</v>
          </cell>
          <cell r="H1229" t="str">
            <v>Mass Accident</v>
          </cell>
          <cell r="I1229" t="str">
            <v>حادث جماعي</v>
          </cell>
        </row>
        <row r="1230">
          <cell r="A1230">
            <v>203</v>
          </cell>
          <cell r="B1230" t="str">
            <v>Accident Concentration</v>
          </cell>
          <cell r="C1230" t="str">
            <v>تركز الحوادث</v>
          </cell>
          <cell r="D1230" t="str">
            <v>Accident Concentration</v>
          </cell>
          <cell r="E1230" t="str">
            <v>تركز الحوادث</v>
          </cell>
          <cell r="F1230" t="str">
            <v>Accident Concentration</v>
          </cell>
          <cell r="G1230" t="str">
            <v>تركز الحوادث</v>
          </cell>
          <cell r="H1230" t="str">
            <v>Accident Concentration</v>
          </cell>
          <cell r="I1230" t="str">
            <v>تركز الحوادث</v>
          </cell>
        </row>
        <row r="1231">
          <cell r="A1231">
            <v>204</v>
          </cell>
          <cell r="B1231" t="str">
            <v>Pandemic</v>
          </cell>
          <cell r="C1231" t="str">
            <v>فاش للوباء</v>
          </cell>
          <cell r="D1231" t="str">
            <v>Pandemic</v>
          </cell>
          <cell r="E1231" t="str">
            <v>فاش للوباء</v>
          </cell>
          <cell r="F1231" t="str">
            <v>Pandemic</v>
          </cell>
          <cell r="G1231" t="str">
            <v>فاش للوباء</v>
          </cell>
          <cell r="H1231" t="str">
            <v>Pandemic</v>
          </cell>
          <cell r="I1231" t="str">
            <v>فاش للوباء</v>
          </cell>
        </row>
        <row r="1232">
          <cell r="A1232">
            <v>205</v>
          </cell>
          <cell r="B1232" t="str">
            <v>Interest Rate Shocks</v>
          </cell>
          <cell r="C1232" t="str">
            <v>صدمات أسعار الفائدة</v>
          </cell>
          <cell r="D1232" t="str">
            <v>Interest Rate Shocks</v>
          </cell>
          <cell r="E1232" t="str">
            <v>صدمات أسعار الفائدة</v>
          </cell>
          <cell r="F1232" t="str">
            <v>Interest Rate Shocks</v>
          </cell>
          <cell r="G1232" t="str">
            <v>صدمات أسعار الفائدة</v>
          </cell>
          <cell r="H1232" t="str">
            <v>Interest Rate Shocks</v>
          </cell>
          <cell r="I1232" t="str">
            <v>صدمات أسعار الفائدة</v>
          </cell>
        </row>
        <row r="1233">
          <cell r="A1233">
            <v>206</v>
          </cell>
          <cell r="B1233" t="str">
            <v>Real Estate Shocks</v>
          </cell>
          <cell r="C1233" t="str">
            <v>الصدمات العقارية</v>
          </cell>
          <cell r="D1233" t="str">
            <v>Real Estate Shocks</v>
          </cell>
          <cell r="E1233" t="str">
            <v>الصدمات العقارية</v>
          </cell>
          <cell r="F1233" t="str">
            <v>Real Estate Shocks</v>
          </cell>
          <cell r="G1233" t="str">
            <v>الصدمات العقارية</v>
          </cell>
          <cell r="H1233" t="str">
            <v>Real Estate Shocks</v>
          </cell>
          <cell r="I1233" t="str">
            <v>الصدمات العقارية</v>
          </cell>
        </row>
        <row r="1234">
          <cell r="A1234">
            <v>207</v>
          </cell>
          <cell r="B1234" t="str">
            <v>Equity Shocks</v>
          </cell>
          <cell r="C1234" t="str">
            <v>صدمات الأسهم</v>
          </cell>
          <cell r="D1234" t="str">
            <v>Equity Shocks</v>
          </cell>
          <cell r="E1234" t="str">
            <v>صدمات الأسهم</v>
          </cell>
          <cell r="F1234" t="str">
            <v>Equity Shocks</v>
          </cell>
          <cell r="G1234" t="str">
            <v>صدمات الأسهم</v>
          </cell>
          <cell r="H1234" t="str">
            <v>Equity Shocks</v>
          </cell>
          <cell r="I1234" t="str">
            <v>صدمات الأسهم</v>
          </cell>
        </row>
        <row r="1235">
          <cell r="A1235">
            <v>208</v>
          </cell>
          <cell r="B1235" t="str">
            <v>Spread</v>
          </cell>
          <cell r="C1235" t="str">
            <v>الانتشار</v>
          </cell>
          <cell r="D1235" t="str">
            <v>Spread</v>
          </cell>
          <cell r="E1235" t="str">
            <v>الانتشار</v>
          </cell>
          <cell r="F1235" t="str">
            <v>Spread</v>
          </cell>
          <cell r="G1235" t="str">
            <v>الانتشار</v>
          </cell>
          <cell r="H1235" t="str">
            <v>Spread</v>
          </cell>
          <cell r="I1235" t="str">
            <v>الانتشار</v>
          </cell>
        </row>
        <row r="1236">
          <cell r="A1236">
            <v>209</v>
          </cell>
          <cell r="B1236" t="str">
            <v>Concentration</v>
          </cell>
          <cell r="C1236" t="str">
            <v>التركز</v>
          </cell>
          <cell r="D1236" t="str">
            <v>Concentration</v>
          </cell>
          <cell r="E1236" t="str">
            <v>التركز</v>
          </cell>
          <cell r="F1236" t="str">
            <v>Concentration</v>
          </cell>
          <cell r="G1236" t="str">
            <v>التركز</v>
          </cell>
          <cell r="H1236" t="str">
            <v>Concentration</v>
          </cell>
          <cell r="I1236" t="str">
            <v>التركز</v>
          </cell>
        </row>
        <row r="1237">
          <cell r="A1237">
            <v>210</v>
          </cell>
          <cell r="B1237" t="str">
            <v>Investment Risk</v>
          </cell>
          <cell r="C1237" t="str">
            <v>مخاطر الاستثمار</v>
          </cell>
          <cell r="D1237" t="str">
            <v>Investment Risk</v>
          </cell>
          <cell r="E1237" t="str">
            <v>مخاطر الاستثمار</v>
          </cell>
          <cell r="F1237" t="str">
            <v>Investment Risk</v>
          </cell>
          <cell r="G1237" t="str">
            <v>مخاطر الاستثمار</v>
          </cell>
          <cell r="H1237" t="str">
            <v>Investment Risk</v>
          </cell>
          <cell r="I1237" t="str">
            <v>مخاطر الاستثمار</v>
          </cell>
        </row>
        <row r="1238">
          <cell r="A1238">
            <v>211</v>
          </cell>
          <cell r="B1238" t="str">
            <v>U/W Risk - Prop. &amp; Liab.</v>
          </cell>
          <cell r="C1238" t="str">
            <v>مخاطر الاكتتاب - المسؤوليات والممتلكات</v>
          </cell>
          <cell r="D1238" t="str">
            <v>U/W Risk - Prop. &amp; Liab.</v>
          </cell>
          <cell r="E1238" t="str">
            <v>مخاطر الاكتتاب - المسؤوليات والممتلكات</v>
          </cell>
          <cell r="F1238" t="str">
            <v>U/W Risk - Prop. &amp; Liab.</v>
          </cell>
          <cell r="G1238" t="str">
            <v>مخاطر الاكتتاب - المسؤوليات والممتلكات</v>
          </cell>
          <cell r="H1238" t="str">
            <v>U/W Risk - Prop. &amp; Liab.</v>
          </cell>
          <cell r="I1238" t="str">
            <v>مخاطر الاكتتاب - المسؤوليات والممتلكات</v>
          </cell>
        </row>
        <row r="1239">
          <cell r="A1239">
            <v>212</v>
          </cell>
          <cell r="B1239" t="str">
            <v>U/W Risk - Life</v>
          </cell>
          <cell r="C1239" t="str">
            <v>مخاطر الاكتتاب - الحياة</v>
          </cell>
          <cell r="D1239" t="str">
            <v>U/W Risk - Life</v>
          </cell>
          <cell r="E1239" t="str">
            <v>مخاطر الاكتتاب - الحياة</v>
          </cell>
          <cell r="F1239" t="str">
            <v>U/W Risk - Life</v>
          </cell>
          <cell r="G1239" t="str">
            <v>مخاطر الاكتتاب - الحياة</v>
          </cell>
          <cell r="H1239" t="str">
            <v>U/W Risk - Life</v>
          </cell>
          <cell r="I1239" t="str">
            <v>مخاطر الاكتتاب - الحياة</v>
          </cell>
        </row>
        <row r="1240">
          <cell r="A1240">
            <v>213</v>
          </cell>
          <cell r="B1240" t="str">
            <v>U/W Risk - Health</v>
          </cell>
          <cell r="C1240" t="str">
            <v>مخاطر الاكتتاب - الصحي</v>
          </cell>
          <cell r="D1240" t="str">
            <v>U/W Risk - Health</v>
          </cell>
          <cell r="E1240" t="str">
            <v>مخاطر الاكتتاب - الصحي</v>
          </cell>
          <cell r="F1240" t="str">
            <v>U/W Risk - Health</v>
          </cell>
          <cell r="G1240" t="str">
            <v>مخاطر الاكتتاب - الصحي</v>
          </cell>
          <cell r="H1240" t="str">
            <v>U/W Risk - Health</v>
          </cell>
          <cell r="I1240" t="str">
            <v>مخاطر الاكتتاب - الصحي</v>
          </cell>
        </row>
        <row r="1241">
          <cell r="A1241">
            <v>214</v>
          </cell>
          <cell r="B1241" t="str">
            <v>Technical Risk</v>
          </cell>
          <cell r="C1241" t="str">
            <v>المخاطر الفنية</v>
          </cell>
          <cell r="D1241" t="str">
            <v>Technical Risk</v>
          </cell>
          <cell r="E1241" t="str">
            <v>المخاطر الفنية</v>
          </cell>
          <cell r="F1241" t="str">
            <v>Technical Risk</v>
          </cell>
          <cell r="G1241" t="str">
            <v>المخاطر الفنية</v>
          </cell>
          <cell r="H1241" t="str">
            <v>Technical Risk</v>
          </cell>
          <cell r="I1241" t="str">
            <v>المخاطر الفنية</v>
          </cell>
        </row>
        <row r="1242">
          <cell r="A1242">
            <v>215</v>
          </cell>
          <cell r="B1242" t="str">
            <v>Capital Requirement for Technical Risk</v>
          </cell>
          <cell r="C1242" t="str">
            <v>متطلبات رأس المال للمخاطر الفنية</v>
          </cell>
          <cell r="D1242" t="str">
            <v>Capital Requirement for Technical Risk</v>
          </cell>
          <cell r="E1242" t="str">
            <v>متطلبات رأس المال للمخاطر الفنية</v>
          </cell>
          <cell r="F1242" t="str">
            <v>Capital Requirement for Technical Risk</v>
          </cell>
          <cell r="G1242" t="str">
            <v>متطلبات رأس المال للمخاطر الفنية</v>
          </cell>
          <cell r="H1242" t="str">
            <v>Capital Requirement for Technical Risk</v>
          </cell>
          <cell r="I1242" t="str">
            <v>متطلبات رأس المال للمخاطر الفنية</v>
          </cell>
        </row>
        <row r="1243">
          <cell r="A1243">
            <v>216</v>
          </cell>
          <cell r="B1243" t="str">
            <v>Capital Requirement for Group Life</v>
          </cell>
          <cell r="C1243" t="str">
            <v>متطلبات رأس المال للتأمين على الحياة الجماعي</v>
          </cell>
          <cell r="D1243" t="str">
            <v>Capital Requirement for Group Life</v>
          </cell>
          <cell r="E1243" t="str">
            <v>متطلبات رأس المال للتأمين على الحياة الجماعي</v>
          </cell>
          <cell r="F1243" t="str">
            <v>Capital Requirement for Group Life</v>
          </cell>
          <cell r="G1243" t="str">
            <v>متطلبات رأس المال للتأمين على الحياة الجماعي</v>
          </cell>
          <cell r="H1243" t="str">
            <v>Capital Requirement for Group Life</v>
          </cell>
          <cell r="I1243" t="str">
            <v>متطلبات رأس المال للتأمين على الحياة الجماعي</v>
          </cell>
        </row>
        <row r="1244">
          <cell r="A1244">
            <v>217</v>
          </cell>
          <cell r="B1244" t="str">
            <v>Group Life</v>
          </cell>
          <cell r="C1244" t="str">
            <v>التأمين على الحياة الجماعي</v>
          </cell>
          <cell r="D1244" t="str">
            <v>Group Life</v>
          </cell>
          <cell r="E1244" t="str">
            <v>التأمين على الحياة الجماعي</v>
          </cell>
          <cell r="F1244" t="str">
            <v>Group Life</v>
          </cell>
          <cell r="G1244" t="str">
            <v>التأمين على الحياة الجماعي</v>
          </cell>
          <cell r="H1244" t="str">
            <v>Group Life</v>
          </cell>
          <cell r="I1244" t="str">
            <v>التأمين على الحياة الجماعي</v>
          </cell>
        </row>
        <row r="1245">
          <cell r="A1245">
            <v>218</v>
          </cell>
          <cell r="B1245" t="str">
            <v>Technical Provisions inside UAE (Net of Receivables &amp; Payables)</v>
          </cell>
          <cell r="C1245" t="str">
            <v>المخصصات الفنية داخل الدولة (صافي من الذمم المدينة والدائنة)</v>
          </cell>
          <cell r="D1245" t="str">
            <v>Technical Provisions inside UAE (Net of Receivables &amp; Payables)</v>
          </cell>
          <cell r="E1245" t="str">
            <v>المخصصات الفنية داخل الدولة (صافي من الذمم المدينة والدائنة)</v>
          </cell>
          <cell r="F1245" t="str">
            <v>Technical Provisions inside UAE (Net of Receivables &amp; Payables)</v>
          </cell>
          <cell r="G1245" t="str">
            <v>المخصصات الفنية داخل الدولة (صافي من الذمم المدينة والدائنة)</v>
          </cell>
          <cell r="H1245" t="str">
            <v>Technical Provisions inside UAE (Net of Receivables &amp; Payables)</v>
          </cell>
          <cell r="I1245" t="str">
            <v>المخصصات الفنية داخل الدولة (صافي من الذمم المدينة والدائنة)</v>
          </cell>
        </row>
        <row r="1246">
          <cell r="A1246">
            <v>219</v>
          </cell>
          <cell r="B1246" t="str">
            <v>Overall Factor</v>
          </cell>
          <cell r="C1246" t="str">
            <v>عامل الخطر الشامل</v>
          </cell>
          <cell r="D1246" t="str">
            <v>Overall Factor</v>
          </cell>
          <cell r="E1246" t="str">
            <v>عامل الخطر الشامل</v>
          </cell>
          <cell r="F1246" t="str">
            <v>Overall Factor</v>
          </cell>
          <cell r="G1246" t="str">
            <v>عامل الخطر الشامل</v>
          </cell>
          <cell r="H1246" t="str">
            <v>Overall Factor</v>
          </cell>
          <cell r="I1246" t="str">
            <v>عامل الخطر الشامل</v>
          </cell>
        </row>
        <row r="1247">
          <cell r="A1247">
            <v>220</v>
          </cell>
          <cell r="B1247" t="str">
            <v>Total Net Exposure</v>
          </cell>
          <cell r="C1247" t="str">
            <v>مجموع صافي التعرض</v>
          </cell>
          <cell r="D1247" t="str">
            <v>Total Net Exposure</v>
          </cell>
          <cell r="E1247" t="str">
            <v>مجموع صافي التعرض</v>
          </cell>
          <cell r="F1247" t="str">
            <v>Total Net Exposure</v>
          </cell>
          <cell r="G1247" t="str">
            <v>مجموع صافي التعرض</v>
          </cell>
          <cell r="H1247" t="str">
            <v>Total Net Exposure</v>
          </cell>
          <cell r="I1247" t="str">
            <v>مجموع صافي التعرض</v>
          </cell>
        </row>
        <row r="1248">
          <cell r="A1248">
            <v>221</v>
          </cell>
          <cell r="B1248" t="str">
            <v>Admissible Values</v>
          </cell>
          <cell r="C1248" t="str">
            <v>القيم المقبولة</v>
          </cell>
          <cell r="D1248" t="str">
            <v>Admissible Values</v>
          </cell>
          <cell r="E1248" t="str">
            <v>القيم المقبولة</v>
          </cell>
          <cell r="F1248" t="str">
            <v>Admissible Values</v>
          </cell>
          <cell r="G1248" t="str">
            <v>القيم المقبولة</v>
          </cell>
          <cell r="H1248" t="str">
            <v>Admissible Values</v>
          </cell>
          <cell r="I1248" t="str">
            <v>القيم المقبولة</v>
          </cell>
        </row>
        <row r="1249">
          <cell r="A1249">
            <v>222</v>
          </cell>
          <cell r="B1249" t="str">
            <v>Excess Subordinated Liabilities</v>
          </cell>
          <cell r="C1249" t="str">
            <v>التزامات ثانوية زائدة</v>
          </cell>
          <cell r="D1249" t="str">
            <v>Excess Subordinated Liabilities</v>
          </cell>
          <cell r="E1249" t="str">
            <v>التزامات ثانوية زائدة</v>
          </cell>
          <cell r="F1249" t="str">
            <v>Excess Subordinated Liabilities</v>
          </cell>
          <cell r="G1249" t="str">
            <v>التزامات ثانوية زائدة</v>
          </cell>
          <cell r="H1249" t="str">
            <v>Excess Subordinated Liabilities</v>
          </cell>
          <cell r="I1249" t="str">
            <v>التزامات ثانوية زائدة</v>
          </cell>
        </row>
        <row r="1250">
          <cell r="A1250">
            <v>223</v>
          </cell>
          <cell r="B1250" t="str">
            <v>Actual</v>
          </cell>
          <cell r="C1250" t="str">
            <v>فعلي</v>
          </cell>
          <cell r="D1250" t="str">
            <v>Actual</v>
          </cell>
          <cell r="E1250" t="str">
            <v>فعلي</v>
          </cell>
          <cell r="F1250" t="str">
            <v>Actual</v>
          </cell>
          <cell r="G1250" t="str">
            <v>فعلي</v>
          </cell>
          <cell r="H1250" t="str">
            <v>Actual</v>
          </cell>
          <cell r="I1250" t="str">
            <v>فعلي</v>
          </cell>
        </row>
        <row r="1251">
          <cell r="A1251">
            <v>224</v>
          </cell>
          <cell r="B1251" t="str">
            <v>Absolute Value</v>
          </cell>
          <cell r="C1251" t="str">
            <v>قيمة مطلقة</v>
          </cell>
          <cell r="D1251" t="str">
            <v>Absolute Value</v>
          </cell>
          <cell r="E1251" t="str">
            <v>قيمة مطلقة</v>
          </cell>
          <cell r="F1251" t="str">
            <v>Absolute Value</v>
          </cell>
          <cell r="G1251" t="str">
            <v>قيمة مطلقة</v>
          </cell>
          <cell r="H1251" t="str">
            <v>Absolute Value</v>
          </cell>
          <cell r="I1251" t="str">
            <v>قيمة مطلقة</v>
          </cell>
        </row>
        <row r="1252">
          <cell r="A1252">
            <v>225</v>
          </cell>
          <cell r="B1252" t="str">
            <v>Capped</v>
          </cell>
          <cell r="C1252" t="str">
            <v>لا تتخطى الحد الأعلى</v>
          </cell>
          <cell r="D1252" t="str">
            <v>Capped</v>
          </cell>
          <cell r="E1252" t="str">
            <v>لا تتخطى الحد الأعلى</v>
          </cell>
          <cell r="F1252" t="str">
            <v>Capped</v>
          </cell>
          <cell r="G1252" t="str">
            <v>لا تتخطى الحد الأعلى</v>
          </cell>
          <cell r="H1252" t="str">
            <v>Capped</v>
          </cell>
          <cell r="I1252" t="str">
            <v>لا تتخطى الحد الأعلى</v>
          </cell>
        </row>
        <row r="1253">
          <cell r="A1253">
            <v>226</v>
          </cell>
        </row>
        <row r="1254">
          <cell r="A1254">
            <v>227</v>
          </cell>
        </row>
        <row r="1255">
          <cell r="A1255">
            <v>228</v>
          </cell>
        </row>
        <row r="1278">
          <cell r="A1278">
            <v>1</v>
          </cell>
          <cell r="B1278" t="str">
            <v>Written Premium Ceded</v>
          </cell>
          <cell r="C1278" t="str">
            <v>أقساط مكتتبة مسندة لمعيد التأمين</v>
          </cell>
          <cell r="D1278" t="str">
            <v>Written Contribution Ceded</v>
          </cell>
          <cell r="E1278" t="str">
            <v>أشتراكات مكتتبة مسندة لمعيد التأمين التكافلي</v>
          </cell>
          <cell r="F1278" t="str">
            <v>Written Premium Ceded</v>
          </cell>
          <cell r="G1278" t="str">
            <v>أقساط مكتتبة مسندة لمعيد التأمين</v>
          </cell>
          <cell r="H1278" t="str">
            <v>Written Contribution Ceded</v>
          </cell>
          <cell r="I1278" t="str">
            <v>أشتراكات مكتتبة مسندة لمعيد التأمين التكافلي</v>
          </cell>
        </row>
        <row r="1279">
          <cell r="A1279">
            <v>2</v>
          </cell>
          <cell r="B1279" t="str">
            <v>Claim Payments (incl. ALAE, Net of Salv. &amp; Sub.) Ceded</v>
          </cell>
          <cell r="C1279" t="str">
            <v>المطالبات المدفوعة (متضمنة مصاريف تسوية المطالبات الموزعة، صافي من مستردات القيمة المتبقية وحقوق الاحلال) مسندة لمعيد التأمين</v>
          </cell>
          <cell r="D1279" t="str">
            <v>Claim Payments (incl. ALAE, Net of Salv. &amp; Sub.) Ceded</v>
          </cell>
          <cell r="E1279" t="str">
            <v>المطالبات المدفوعة (متضمنة مصاريف تسوية المطالبات الموزعة، صافي من مستردات القيمة المتبقية وحقوق الاحلال) مسندة لمعيد التأمين</v>
          </cell>
          <cell r="F1279" t="str">
            <v>Claim Payments (incl. ALAE, Net of Salv. &amp; Sub.) Ceded</v>
          </cell>
          <cell r="G1279" t="str">
            <v>المطالبات المدفوعة (متضمنة مصاريف تسوية المطالبات الموزعة، صافي من مستردات القيمة المتبقية وحقوق الاحلال) مسندة لمعيد التأمين</v>
          </cell>
          <cell r="H1279" t="str">
            <v>Claim Payments (incl. ALAE, Net of Salv. &amp; Sub.) Ceded</v>
          </cell>
          <cell r="I1279" t="str">
            <v>المطالبات المدفوعة (متضمنة مصاريف تسوية المطالبات الموزعة، صافي من مستردات القيمة المتبقية وحقوق الاحلال) مسندة لمعيد التأمين</v>
          </cell>
        </row>
        <row r="1280">
          <cell r="A1280">
            <v>3</v>
          </cell>
          <cell r="B1280" t="str">
            <v>Incurred during the Period</v>
          </cell>
          <cell r="C1280" t="str">
            <v>المتكبد خلال الفترة المالية</v>
          </cell>
          <cell r="D1280" t="str">
            <v>Incurred during the Period</v>
          </cell>
          <cell r="E1280" t="str">
            <v>المتكبد خلال الفترة المالية</v>
          </cell>
          <cell r="F1280" t="str">
            <v>Incurred during the Period</v>
          </cell>
          <cell r="G1280" t="str">
            <v>المتكبد خلال الفترة المالية</v>
          </cell>
          <cell r="H1280" t="str">
            <v>Incurred during the Period</v>
          </cell>
          <cell r="I1280" t="str">
            <v>المتكبد خلال الفترة المالية</v>
          </cell>
        </row>
        <row r="1281">
          <cell r="A1281">
            <v>4</v>
          </cell>
          <cell r="B1281" t="str">
            <v>Payments Received during the Period</v>
          </cell>
          <cell r="C1281" t="str">
            <v>المدفوعات المستلمة خلال الفترة</v>
          </cell>
          <cell r="D1281" t="str">
            <v>Payments Received during the Period</v>
          </cell>
          <cell r="E1281" t="str">
            <v>المدفوعات المستلمة خلال الفترة</v>
          </cell>
          <cell r="F1281" t="str">
            <v>Payments Received during the Period</v>
          </cell>
          <cell r="G1281" t="str">
            <v>المدفوعات المستلمة خلال الفترة</v>
          </cell>
          <cell r="H1281" t="str">
            <v>Payments Received during the Period</v>
          </cell>
          <cell r="I1281" t="str">
            <v>المدفوعات المستلمة خلال الفترة</v>
          </cell>
        </row>
        <row r="1282">
          <cell r="A1282">
            <v>5</v>
          </cell>
          <cell r="B1282" t="str">
            <v>Facultative during Quarter Ending:</v>
          </cell>
          <cell r="C1282" t="str">
            <v>اختياري، خلال الربع المنتهي ب:</v>
          </cell>
          <cell r="D1282" t="str">
            <v>Facultative during Quarter Ending:</v>
          </cell>
          <cell r="E1282" t="str">
            <v>اختياري، خلال الربع المنتهي ب:</v>
          </cell>
          <cell r="F1282" t="str">
            <v>Facultative during Quarter Ending:</v>
          </cell>
          <cell r="G1282" t="str">
            <v>اختياري، خلال الربع المنتهي ب:</v>
          </cell>
          <cell r="H1282" t="str">
            <v>Facultative during Quarter Ending:</v>
          </cell>
          <cell r="I1282" t="str">
            <v>اختياري، خلال الربع المنتهي ب:</v>
          </cell>
        </row>
        <row r="1283">
          <cell r="A1283">
            <v>6</v>
          </cell>
          <cell r="B1283" t="str">
            <v>Proportional during Quarter Ending:</v>
          </cell>
          <cell r="C1283" t="str">
            <v>نسبية، خلال الربع المنتهي ب:</v>
          </cell>
          <cell r="D1283" t="str">
            <v>Proportional during Quarter Ending:</v>
          </cell>
          <cell r="E1283" t="str">
            <v>نسبية، خلال الربع المنتهي ب:</v>
          </cell>
          <cell r="F1283" t="str">
            <v>Proportional during Quarter Ending:</v>
          </cell>
          <cell r="G1283" t="str">
            <v>نسبية، خلال الربع المنتهي ب:</v>
          </cell>
          <cell r="H1283" t="str">
            <v>Proportional during Quarter Ending:</v>
          </cell>
          <cell r="I1283" t="str">
            <v>نسبية، خلال الربع المنتهي ب:</v>
          </cell>
        </row>
        <row r="1284">
          <cell r="A1284">
            <v>7</v>
          </cell>
          <cell r="B1284" t="str">
            <v>Non-proportional during Quarter Ending:</v>
          </cell>
          <cell r="C1284" t="str">
            <v>غير نسبية، خلال الربع المنتهي ب:</v>
          </cell>
          <cell r="D1284" t="str">
            <v>Non-proportional during Quarter Ending:</v>
          </cell>
          <cell r="E1284" t="str">
            <v>غير نسبية، خلال الربع المنتهي ب:</v>
          </cell>
          <cell r="F1284" t="str">
            <v>Non-proportional during Quarter Ending:</v>
          </cell>
          <cell r="G1284" t="str">
            <v>غير نسبية، خلال الربع المنتهي ب:</v>
          </cell>
          <cell r="H1284" t="str">
            <v>Non-proportional during Quarter Ending:</v>
          </cell>
          <cell r="I1284" t="str">
            <v>غير نسبية، خلال الربع المنتهي ب:</v>
          </cell>
        </row>
        <row r="1285">
          <cell r="A1285">
            <v>8</v>
          </cell>
          <cell r="B1285" t="str">
            <v>Receivables from Reinsurers by Rating</v>
          </cell>
          <cell r="C1285" t="str">
            <v xml:space="preserve">ذمم مدينة من معيدي التأمين حسب التصنيف </v>
          </cell>
          <cell r="D1285" t="str">
            <v>Receivables from Retakaful operators by Rating</v>
          </cell>
          <cell r="E1285" t="str">
            <v xml:space="preserve">ذمم مدينة من معيدي التكافل حسب التصنيف </v>
          </cell>
          <cell r="F1285" t="str">
            <v>Receivables from Reinsurers by Rating</v>
          </cell>
          <cell r="G1285" t="str">
            <v xml:space="preserve">ذمم مدينة من معيدي التأمين حسب التصنيف </v>
          </cell>
          <cell r="H1285" t="str">
            <v>Receivables from Retakaful operators by Rating</v>
          </cell>
          <cell r="I1285" t="str">
            <v xml:space="preserve">ذمم مدينة من معيدي التكافل حسب التصنيف </v>
          </cell>
        </row>
        <row r="1286">
          <cell r="A1286">
            <v>9</v>
          </cell>
          <cell r="B1286" t="str">
            <v>Case Reserves (incl. ALAE, Net of Salv. &amp; Sub.) Ceded</v>
          </cell>
          <cell r="C1286" t="str">
            <v>مخصص المطالبات تحت التسوية المسندة لمعيد التأمين ( متضمن مصاريف تسوية المطالبات الموزعة، صافي من مستردات القيمة المتبقية وحقوق الاحلال)</v>
          </cell>
          <cell r="D1286" t="str">
            <v>Case Reserves (incl. ALAE, Net of Salv. &amp; Sub.) Ceded</v>
          </cell>
          <cell r="E1286" t="str">
            <v>مخصص المطالبات تحت التسوية المسندة لمعيد التأمين التكافلي ( متضمن مصاريف تسوية المطالبات الموزعة، صافي من مستردات القيمة المتبقية وحقوق الاحلال)</v>
          </cell>
          <cell r="F1286" t="str">
            <v>Case Reserves (incl. ALAE, Net of Salv. &amp; Sub.) Ceded</v>
          </cell>
          <cell r="G1286" t="str">
            <v>مخصص المطالبات تحت التسوية المسندة لمعيد التأمين ( متضمن مصاريف تسوية المطالبات الموزعة، صافي من مستردات القيمة المتبقية وحقوق الاحلال)</v>
          </cell>
          <cell r="H1286" t="str">
            <v>Case Reserves (incl. ALAE, Net of Salv. &amp; Sub.) Ceded</v>
          </cell>
          <cell r="I1286" t="str">
            <v>مخصص المطالبات تحت التسوية المسندة لمعيد التأمين التكافلي ( متضمن مصاريف تسوية المطالبات الموزعة، صافي من مستردات القيمة المتبقية وحقوق الاحلال)</v>
          </cell>
        </row>
        <row r="1287">
          <cell r="A1287">
            <v>10</v>
          </cell>
          <cell r="B1287" t="str">
            <v>IBNR Reserves (incl. ALAE, Net of Salv. &amp; Sub.) Ceded</v>
          </cell>
          <cell r="C1287" t="str">
            <v xml:space="preserve">مخصص المطالبات المتكبدة غير المبلغة المسندة لمعيد التأمين (متضمن مصاريف تسوية المطالبات الموزعة، صافي من مستردات القيمة المتبقية وحقوق الاحلال) </v>
          </cell>
          <cell r="D1287" t="str">
            <v>IBNR Reserves (incl. ALAE, Net of Salv. &amp; Sub.) Ceded</v>
          </cell>
          <cell r="E1287" t="str">
            <v xml:space="preserve">مخصص المطالبات المتكبدة غير المبلغة المسندة لمعيد التأمين التكافلي (متضمن مصاريف تسوية المطالبات الموزعة، صافي من مستردات القيمة المتبقية وحقوق الاحلال) </v>
          </cell>
          <cell r="F1287" t="str">
            <v>IBNR Reserves (incl. ALAE, Net of Salv. &amp; Sub.) Ceded</v>
          </cell>
          <cell r="G1287" t="str">
            <v xml:space="preserve">مخصص المطالبات المتكبدة غير المبلغة المسندة لمعيد التأمين (متضمن مصاريف تسوية المطالبات الموزعة، صافي من مستردات القيمة المتبقية وحقوق الاحلال) </v>
          </cell>
          <cell r="H1287" t="str">
            <v>IBNR Reserves (incl. ALAE, Net of Salv. &amp; Sub.) Ceded</v>
          </cell>
          <cell r="I1287" t="str">
            <v xml:space="preserve">مخصص المطالبات المتكبدة غير المبلغة المسندة لمعيد التأمين التكافلي (متضمن مصاريف تسوية المطالبات الموزعة، صافي من مستردات القيمة المتبقية وحقوق الاحلال) </v>
          </cell>
        </row>
        <row r="1288">
          <cell r="A1288">
            <v>11</v>
          </cell>
          <cell r="B1288" t="str">
            <v>Total during Quarter Ending:</v>
          </cell>
          <cell r="C1288" t="str">
            <v>المجموع خلال الربع المنتهي ب:</v>
          </cell>
          <cell r="D1288" t="str">
            <v>Total during Quarter Ending:</v>
          </cell>
          <cell r="E1288" t="str">
            <v>المجموع خلال الربع المنتهي ب:</v>
          </cell>
          <cell r="F1288" t="str">
            <v>Total during Quarter Ending:</v>
          </cell>
          <cell r="G1288" t="str">
            <v>المجموع خلال الربع المنتهي ب:</v>
          </cell>
          <cell r="H1288" t="str">
            <v>Total during Quarter Ending:</v>
          </cell>
          <cell r="I1288" t="str">
            <v>المجموع خلال الربع المنتهي ب:</v>
          </cell>
        </row>
        <row r="1289">
          <cell r="A1289">
            <v>12</v>
          </cell>
          <cell r="B1289" t="str">
            <v>Reinsurance receivables (UAE)</v>
          </cell>
          <cell r="C1289" t="str">
            <v xml:space="preserve">ذمم تأمين مدينة (داخل الدولة) </v>
          </cell>
          <cell r="D1289" t="str">
            <v>Retakaful receivables (UAE)</v>
          </cell>
          <cell r="E1289" t="str">
            <v xml:space="preserve">ذمم تأمين تكافلي مدينة (داخل الدولة) </v>
          </cell>
          <cell r="F1289" t="str">
            <v>Retrocession receivables (UAE)</v>
          </cell>
          <cell r="G1289" t="str">
            <v xml:space="preserve">ذمم إعادة إعادة تأمين مدينة (داخل الدولة) </v>
          </cell>
          <cell r="H1289" t="str">
            <v>Takaful Retrocession receivables (UAE)</v>
          </cell>
          <cell r="I1289" t="str">
            <v xml:space="preserve">ذمم إعادة إعادة تأمين تكافلي مدينة (داخل الدولة) </v>
          </cell>
        </row>
        <row r="1290">
          <cell r="A1290">
            <v>13</v>
          </cell>
          <cell r="B1290" t="str">
            <v>Reinsurance receivables (Outside UAE)</v>
          </cell>
          <cell r="C1290" t="str">
            <v xml:space="preserve">ذمم تأمين مدينة (خارج الدولة) </v>
          </cell>
          <cell r="D1290" t="str">
            <v>Retakaful receivables (Outside UAE)</v>
          </cell>
          <cell r="E1290" t="str">
            <v xml:space="preserve">ذمم تأمين تكافلي مدينة (خارج الدولة) </v>
          </cell>
          <cell r="F1290" t="str">
            <v>Retrocession receivables (Outside UAE)</v>
          </cell>
          <cell r="G1290" t="str">
            <v xml:space="preserve">ذمم إعادة إعادة تأمين مدينة (خارج الدولة) </v>
          </cell>
          <cell r="H1290" t="str">
            <v>Takaful Retrocession receivables (Outside UAE)</v>
          </cell>
          <cell r="I1290" t="str">
            <v xml:space="preserve">ذمم إعادة إعادة تأمين تكافلي مدينة (خارج الدولة) </v>
          </cell>
        </row>
        <row r="1291">
          <cell r="A1291">
            <v>14</v>
          </cell>
          <cell r="B1291" t="str">
            <v>Total reinsurance receivables</v>
          </cell>
          <cell r="C1291" t="str">
            <v xml:space="preserve">إجمالي ذمم التأمين المدنية </v>
          </cell>
          <cell r="D1291" t="str">
            <v>Total retakaful receivables</v>
          </cell>
          <cell r="E1291" t="str">
            <v xml:space="preserve">إجمالي ذمم التأمين التكافلي المدنية </v>
          </cell>
          <cell r="F1291" t="str">
            <v>Total retrocession receivables</v>
          </cell>
          <cell r="G1291" t="str">
            <v xml:space="preserve">إجمالي ذمم إعادة إعادة التأمين المدنية </v>
          </cell>
          <cell r="H1291" t="str">
            <v>Total Takaful Retrocession receivables</v>
          </cell>
          <cell r="I1291" t="str">
            <v xml:space="preserve">إجمالي ذمم إعادة إعادة التأمين التكافلي المدنية </v>
          </cell>
        </row>
        <row r="1292">
          <cell r="A1292">
            <v>15</v>
          </cell>
          <cell r="B1292" t="str">
            <v>Total admissible reinsurance receivables</v>
          </cell>
          <cell r="C1292" t="str">
            <v>اجمالي ذمم التأمين المدينة المقبولة</v>
          </cell>
          <cell r="D1292" t="str">
            <v>Total admissible retakaful receivables</v>
          </cell>
          <cell r="E1292" t="str">
            <v>اجمالي ذمم التأمين التكافلي المدينة المقبولة</v>
          </cell>
          <cell r="F1292" t="str">
            <v>Total admissible retrocession receivables</v>
          </cell>
          <cell r="G1292" t="str">
            <v>اجمالي ذمم إعادة إعادة التأمين المدينة المقبولة</v>
          </cell>
          <cell r="H1292" t="str">
            <v>Total admissible Takaful Retrocession receivables</v>
          </cell>
          <cell r="I1292" t="str">
            <v>اجمالي ذمم إعادة إعادة التأمين التكافلي المدينة المقبولة</v>
          </cell>
        </row>
        <row r="1293">
          <cell r="A1293">
            <v>16</v>
          </cell>
          <cell r="B1293" t="str">
            <v>Facultative</v>
          </cell>
          <cell r="C1293" t="str">
            <v xml:space="preserve">اختياري </v>
          </cell>
          <cell r="D1293" t="str">
            <v>Facultative</v>
          </cell>
          <cell r="E1293" t="str">
            <v xml:space="preserve">اختياري </v>
          </cell>
          <cell r="F1293" t="str">
            <v>Facultative</v>
          </cell>
          <cell r="G1293" t="str">
            <v xml:space="preserve">اختياري </v>
          </cell>
          <cell r="H1293" t="str">
            <v>Facultative</v>
          </cell>
          <cell r="I1293" t="str">
            <v xml:space="preserve">اختياري </v>
          </cell>
        </row>
        <row r="1294">
          <cell r="A1294">
            <v>17</v>
          </cell>
          <cell r="B1294" t="str">
            <v>Proportional</v>
          </cell>
          <cell r="C1294" t="str">
            <v>نسبية</v>
          </cell>
          <cell r="D1294" t="str">
            <v>Proportional</v>
          </cell>
          <cell r="E1294" t="str">
            <v>نسبية</v>
          </cell>
          <cell r="F1294" t="str">
            <v>Proportional</v>
          </cell>
          <cell r="G1294" t="str">
            <v>نسبية</v>
          </cell>
          <cell r="H1294" t="str">
            <v>Proportional</v>
          </cell>
          <cell r="I1294" t="str">
            <v>نسبية</v>
          </cell>
        </row>
        <row r="1295">
          <cell r="A1295">
            <v>18</v>
          </cell>
          <cell r="B1295" t="str">
            <v>Non-proportional</v>
          </cell>
          <cell r="C1295" t="str">
            <v>غير نسبية</v>
          </cell>
          <cell r="D1295" t="str">
            <v>Non-proportional</v>
          </cell>
          <cell r="E1295" t="str">
            <v>غير نسبية</v>
          </cell>
          <cell r="F1295" t="str">
            <v>Non-proportional</v>
          </cell>
          <cell r="G1295" t="str">
            <v>غير نسبية</v>
          </cell>
          <cell r="H1295" t="str">
            <v>Non-proportional</v>
          </cell>
          <cell r="I1295" t="str">
            <v>غير نسبية</v>
          </cell>
        </row>
        <row r="1296">
          <cell r="A1296">
            <v>19</v>
          </cell>
          <cell r="B1296" t="str">
            <v>Reserves (Net of Salv. &amp; Sub.)</v>
          </cell>
          <cell r="C1296" t="str">
            <v>المخصصات الفنية (صافي من مستردات القيمة المتبقية وحقوق الاحلال)</v>
          </cell>
          <cell r="D1296" t="str">
            <v>Reserves (Net of Salv. &amp; Sub.)</v>
          </cell>
          <cell r="E1296" t="str">
            <v>المخصصات الفنية (صافي من مستردات القيمة المتبقية وحقوق الاحلال)</v>
          </cell>
          <cell r="F1296" t="str">
            <v>Reserves (Net of Salv. &amp; Sub.)</v>
          </cell>
          <cell r="G1296" t="str">
            <v>المخصصات الفنية (صافي من مستردات القيمة المتبقية وحقوق الاحلال)</v>
          </cell>
          <cell r="H1296" t="str">
            <v>Reserves (Net of Salv. &amp; Sub.)</v>
          </cell>
          <cell r="I1296" t="str">
            <v>المخصصات الفنية (صافي من مستردات القيمة المتبقية وحقوق الاحلال)</v>
          </cell>
        </row>
        <row r="1297">
          <cell r="A1297">
            <v>20</v>
          </cell>
          <cell r="B1297" t="str">
            <v>Reinsurance Recoverable by Counterparty Rating</v>
          </cell>
          <cell r="C1297" t="str">
            <v xml:space="preserve">مستردات اعادة التأمين حسب التصنيف </v>
          </cell>
          <cell r="D1297" t="str">
            <v>Retakaful Recoverable by Counterparty Rating</v>
          </cell>
          <cell r="E1297" t="str">
            <v xml:space="preserve">مستردات اعادة التأمين التكافلي حسب التصنيف </v>
          </cell>
          <cell r="F1297" t="str">
            <v>Retrocession Recoverable by Counterparty Rating</v>
          </cell>
          <cell r="G1297" t="str">
            <v xml:space="preserve">مستردات اعادة إعادة التأمين حسب التصنيف </v>
          </cell>
          <cell r="H1297" t="str">
            <v>Takaful Retrocession Recoverable by Counterparty Rating</v>
          </cell>
          <cell r="I1297" t="str">
            <v xml:space="preserve">مستردات اعادة إعادة التأمين التكافلي حسب التصنيف </v>
          </cell>
        </row>
        <row r="1298">
          <cell r="A1298">
            <v>21</v>
          </cell>
          <cell r="B1298" t="str">
            <v>Company Name</v>
          </cell>
          <cell r="C1298" t="str">
            <v>اسم الشركة</v>
          </cell>
          <cell r="D1298" t="str">
            <v>Company Name</v>
          </cell>
          <cell r="E1298" t="str">
            <v>اسم الشركة</v>
          </cell>
          <cell r="F1298" t="str">
            <v>Company Name</v>
          </cell>
          <cell r="G1298" t="str">
            <v>اسم الشركة</v>
          </cell>
          <cell r="H1298" t="str">
            <v>Company Name</v>
          </cell>
          <cell r="I1298" t="str">
            <v>اسم الشركة</v>
          </cell>
        </row>
        <row r="1299">
          <cell r="A1299">
            <v>22</v>
          </cell>
          <cell r="B1299" t="str">
            <v>Location / Country</v>
          </cell>
          <cell r="C1299" t="str">
            <v>الموقع /البلد</v>
          </cell>
          <cell r="D1299" t="str">
            <v>Location / Country</v>
          </cell>
          <cell r="E1299" t="str">
            <v>الموقع /البلد</v>
          </cell>
          <cell r="F1299" t="str">
            <v>Location / Country</v>
          </cell>
          <cell r="G1299" t="str">
            <v>الموقع /البلد</v>
          </cell>
          <cell r="H1299" t="str">
            <v>Location / Country</v>
          </cell>
          <cell r="I1299" t="str">
            <v>الموقع /البلد</v>
          </cell>
        </row>
        <row r="1300">
          <cell r="A1300">
            <v>23</v>
          </cell>
          <cell r="B1300" t="str">
            <v>Totals by Rating Type</v>
          </cell>
          <cell r="C1300" t="str">
            <v>المجاميع حسب نوع التصنيف</v>
          </cell>
          <cell r="D1300" t="str">
            <v>Totals by Rating Type</v>
          </cell>
          <cell r="E1300" t="str">
            <v>المجاميع حسب نوع التصنيف</v>
          </cell>
          <cell r="F1300" t="str">
            <v>Totals by Rating Type</v>
          </cell>
          <cell r="G1300" t="str">
            <v>المجاميع حسب نوع التصنيف</v>
          </cell>
          <cell r="H1300" t="str">
            <v>Totals by Rating Type</v>
          </cell>
          <cell r="I1300" t="str">
            <v>المجاميع حسب نوع التصنيف</v>
          </cell>
        </row>
        <row r="1301">
          <cell r="A1301">
            <v>24</v>
          </cell>
          <cell r="B1301" t="str">
            <v>Totals for All Rating Types</v>
          </cell>
          <cell r="C1301" t="str">
            <v>المجاميع لجميع أنواع التصنيف</v>
          </cell>
          <cell r="D1301" t="str">
            <v>Totals for All Rating Types</v>
          </cell>
          <cell r="E1301" t="str">
            <v>المجاميع لجميع أنواع التصنيف</v>
          </cell>
          <cell r="F1301" t="str">
            <v>Totals for All Rating Types</v>
          </cell>
          <cell r="G1301" t="str">
            <v>المجاميع لجميع أنواع التصنيف</v>
          </cell>
          <cell r="H1301" t="str">
            <v>Totals for All Rating Types</v>
          </cell>
          <cell r="I1301" t="str">
            <v>المجاميع لجميع أنواع التصنيف</v>
          </cell>
        </row>
        <row r="1302">
          <cell r="A1302">
            <v>25</v>
          </cell>
          <cell r="B1302" t="str">
            <v>Total as of:</v>
          </cell>
          <cell r="C1302" t="str">
            <v>إجمالي كما هو:</v>
          </cell>
          <cell r="D1302" t="str">
            <v>Total as of:</v>
          </cell>
          <cell r="E1302" t="str">
            <v>إجمالي كما هو:</v>
          </cell>
          <cell r="F1302" t="str">
            <v>Total as of:</v>
          </cell>
          <cell r="G1302" t="str">
            <v>إجمالي كما هو:</v>
          </cell>
          <cell r="H1302" t="str">
            <v>Total as of:</v>
          </cell>
          <cell r="I1302" t="str">
            <v>إجمالي كما هو:</v>
          </cell>
        </row>
        <row r="1303">
          <cell r="A1303">
            <v>26</v>
          </cell>
          <cell r="B1303" t="str">
            <v>Facultative as of:</v>
          </cell>
          <cell r="C1303" t="str">
            <v>اختيارية كما هي:</v>
          </cell>
          <cell r="D1303" t="str">
            <v>Facultative as of:</v>
          </cell>
          <cell r="E1303" t="str">
            <v>اختيارية كما هي:</v>
          </cell>
          <cell r="F1303" t="str">
            <v>Facultative as of:</v>
          </cell>
          <cell r="G1303" t="str">
            <v>اختيارية كما هي:</v>
          </cell>
          <cell r="H1303" t="str">
            <v>Facultative as of:</v>
          </cell>
          <cell r="I1303" t="str">
            <v>اختيارية كما هي:</v>
          </cell>
        </row>
        <row r="1304">
          <cell r="A1304">
            <v>27</v>
          </cell>
          <cell r="B1304" t="str">
            <v>Proportional as of:</v>
          </cell>
          <cell r="C1304" t="str">
            <v>يتناسب كما هو:</v>
          </cell>
          <cell r="D1304" t="str">
            <v>Proportional as of:</v>
          </cell>
          <cell r="E1304" t="str">
            <v>يتناسب كما هو:</v>
          </cell>
          <cell r="F1304" t="str">
            <v>Proportional as of:</v>
          </cell>
          <cell r="G1304" t="str">
            <v>يتناسب كما هو:</v>
          </cell>
          <cell r="H1304" t="str">
            <v>Proportional as of:</v>
          </cell>
          <cell r="I1304" t="str">
            <v>يتناسب كما هو:</v>
          </cell>
        </row>
        <row r="1305">
          <cell r="A1305">
            <v>28</v>
          </cell>
          <cell r="B1305" t="str">
            <v>Non-proportional as of:</v>
          </cell>
          <cell r="C1305" t="str">
            <v>غير نسبية كما هو:</v>
          </cell>
          <cell r="D1305" t="str">
            <v>Non-proportional as of:</v>
          </cell>
          <cell r="E1305" t="str">
            <v>غير نسبية كما هو:</v>
          </cell>
          <cell r="F1305" t="str">
            <v>Non-proportional as of:</v>
          </cell>
          <cell r="G1305" t="str">
            <v>غير نسبية كما هو:</v>
          </cell>
          <cell r="H1305" t="str">
            <v>Non-proportional as of:</v>
          </cell>
          <cell r="I1305" t="str">
            <v>غير نسبية كما هو:</v>
          </cell>
        </row>
        <row r="1306">
          <cell r="A1306">
            <v>29</v>
          </cell>
          <cell r="B1306" t="str">
            <v>Region</v>
          </cell>
          <cell r="C1306" t="str">
            <v>المنطقة الجغرافية</v>
          </cell>
          <cell r="D1306" t="str">
            <v>Region</v>
          </cell>
          <cell r="E1306" t="str">
            <v>المنطقة الجغرافية</v>
          </cell>
          <cell r="F1306" t="str">
            <v>Region</v>
          </cell>
          <cell r="G1306" t="str">
            <v>المنطقة الجغرافية</v>
          </cell>
          <cell r="H1306" t="str">
            <v>Region</v>
          </cell>
          <cell r="I1306" t="str">
            <v>المنطقة الجغرافية</v>
          </cell>
        </row>
        <row r="1307">
          <cell r="A1307">
            <v>30</v>
          </cell>
          <cell r="B1307" t="str">
            <v>Totals by Region</v>
          </cell>
          <cell r="C1307" t="str">
            <v>إجماليات حسب المنطقة</v>
          </cell>
          <cell r="D1307" t="str">
            <v>Totals by Region</v>
          </cell>
          <cell r="E1307" t="str">
            <v>إجماليات حسب المنطقة</v>
          </cell>
          <cell r="F1307" t="str">
            <v>Totals by Region</v>
          </cell>
          <cell r="G1307" t="str">
            <v>إجماليات حسب المنطقة</v>
          </cell>
          <cell r="H1307" t="str">
            <v>Totals by Region</v>
          </cell>
          <cell r="I1307" t="str">
            <v>إجماليات حسب المنطقة</v>
          </cell>
        </row>
        <row r="1308">
          <cell r="A1308">
            <v>31</v>
          </cell>
          <cell r="B1308" t="str">
            <v>Totals for All Regions</v>
          </cell>
          <cell r="C1308" t="str">
            <v>إجماليات لجميع المناطق</v>
          </cell>
          <cell r="D1308" t="str">
            <v>Totals for All Regions</v>
          </cell>
          <cell r="E1308" t="str">
            <v>إجماليات لجميع المناطق</v>
          </cell>
          <cell r="F1308" t="str">
            <v>Totals for All Regions</v>
          </cell>
          <cell r="G1308" t="str">
            <v>إجماليات لجميع المناطق</v>
          </cell>
          <cell r="H1308" t="str">
            <v>Totals for All Regions</v>
          </cell>
          <cell r="I1308" t="str">
            <v>إجماليات لجميع المناطق</v>
          </cell>
        </row>
        <row r="1309">
          <cell r="A1309">
            <v>32</v>
          </cell>
          <cell r="B1309" t="str">
            <v>Country Name (English)</v>
          </cell>
          <cell r="C1309" t="str">
            <v>اسم البلد (الإنجليزية)</v>
          </cell>
          <cell r="D1309" t="str">
            <v>Country Name (English)</v>
          </cell>
          <cell r="E1309" t="str">
            <v>اسم البلد (الإنجليزية)</v>
          </cell>
          <cell r="F1309" t="str">
            <v>Country Name (English)</v>
          </cell>
          <cell r="G1309" t="str">
            <v>اسم البلد (الإنجليزية)</v>
          </cell>
          <cell r="H1309" t="str">
            <v>Country Name (English)</v>
          </cell>
          <cell r="I1309" t="str">
            <v>اسم البلد (الإنجليزية)</v>
          </cell>
        </row>
        <row r="1310">
          <cell r="A1310">
            <v>33</v>
          </cell>
          <cell r="B1310" t="str">
            <v>Country Name (Arabic)</v>
          </cell>
          <cell r="C1310" t="str">
            <v>اسم البلد (بالعربية)</v>
          </cell>
          <cell r="D1310" t="str">
            <v>Country Name (Arabic)</v>
          </cell>
          <cell r="E1310" t="str">
            <v>اسم البلد (بالعربية)</v>
          </cell>
          <cell r="F1310" t="str">
            <v>Country Name (Arabic)</v>
          </cell>
          <cell r="G1310" t="str">
            <v>اسم البلد (بالعربية)</v>
          </cell>
          <cell r="H1310" t="str">
            <v>Country Name (Arabic)</v>
          </cell>
          <cell r="I1310" t="str">
            <v>اسم البلد (بالعربية)</v>
          </cell>
        </row>
        <row r="1311">
          <cell r="A1311">
            <v>34</v>
          </cell>
          <cell r="B1311" t="str">
            <v>Use This Table to Add More Countries if NOT Already in the List</v>
          </cell>
          <cell r="C1311" t="str">
            <v>يجب استخدام هذا الجدول لإضافة المزيد من البلدان إن لم تكن موجودة في القائمة</v>
          </cell>
          <cell r="D1311" t="str">
            <v>Use This Table to Add More Countries if NOT Already in the List</v>
          </cell>
          <cell r="E1311" t="str">
            <v>يجب استخدام هذا الجدول لإضافة المزيد من البلدان إن لم تكن موجودة في القائمة</v>
          </cell>
          <cell r="F1311" t="str">
            <v>Use This Table to Add More Countries if NOT Already in the List</v>
          </cell>
          <cell r="G1311" t="str">
            <v>يجب استخدام هذا الجدول لإضافة المزيد من البلدان إن لم تكن موجودة في القائمة</v>
          </cell>
          <cell r="H1311" t="str">
            <v>Use This Table to Add More Countries if NOT Already in the List</v>
          </cell>
          <cell r="I1311" t="str">
            <v>يجب استخدام هذا الجدول لإضافة المزيد من البلدان إن لم تكن موجودة في القائمة</v>
          </cell>
        </row>
        <row r="1312">
          <cell r="A1312">
            <v>35</v>
          </cell>
          <cell r="B1312" t="str">
            <v>Written Premium (YTD)</v>
          </cell>
          <cell r="C1312" t="str">
            <v>الأقساط المكتتبة (منذ بداية السنة)</v>
          </cell>
          <cell r="D1312" t="str">
            <v>Written Contribution (YTD)</v>
          </cell>
          <cell r="E1312" t="str">
            <v>الإشتراكات المكتتبة (منذ بداية السنة)</v>
          </cell>
          <cell r="F1312" t="str">
            <v>Written Premium (YTD)</v>
          </cell>
          <cell r="G1312" t="str">
            <v>الأقساط المكتتبة (منذ بداية السنة)</v>
          </cell>
          <cell r="H1312" t="str">
            <v>Written Contribution (YTD)</v>
          </cell>
          <cell r="I1312" t="str">
            <v>الإشتراكات المكتتبة (منذ بداية السنة)</v>
          </cell>
        </row>
        <row r="1313">
          <cell r="A1313">
            <v>36</v>
          </cell>
        </row>
        <row r="1317">
          <cell r="A1317">
            <v>1</v>
          </cell>
          <cell r="B1317" t="str">
            <v>Due to Policyholders</v>
          </cell>
          <cell r="C1317" t="str">
            <v xml:space="preserve">مستحق لحاملي الوثائق </v>
          </cell>
          <cell r="D1317" t="str">
            <v>Due to Policyholders</v>
          </cell>
          <cell r="E1317" t="str">
            <v xml:space="preserve">مستحق لحاملي الوثائق </v>
          </cell>
          <cell r="F1317" t="str">
            <v>Due to Policyholders</v>
          </cell>
          <cell r="G1317" t="str">
            <v xml:space="preserve">مستحق لحاملي الوثائق </v>
          </cell>
          <cell r="H1317" t="str">
            <v>Due to Policyholders</v>
          </cell>
          <cell r="I1317" t="str">
            <v xml:space="preserve">مستحق لحاملي الوثائق </v>
          </cell>
        </row>
        <row r="1318">
          <cell r="A1318">
            <v>2</v>
          </cell>
          <cell r="B1318" t="str">
            <v>Due to Agents</v>
          </cell>
          <cell r="C1318" t="str">
            <v xml:space="preserve">مستحق للوكلاء </v>
          </cell>
          <cell r="D1318" t="str">
            <v>Due to Agents</v>
          </cell>
          <cell r="E1318" t="str">
            <v xml:space="preserve">مستحق للوكلاء </v>
          </cell>
          <cell r="F1318" t="str">
            <v>Due to Agents</v>
          </cell>
          <cell r="G1318" t="str">
            <v xml:space="preserve">مستحق للوكلاء </v>
          </cell>
          <cell r="H1318" t="str">
            <v>Due to Agents</v>
          </cell>
          <cell r="I1318" t="str">
            <v xml:space="preserve">مستحق للوكلاء </v>
          </cell>
        </row>
        <row r="1319">
          <cell r="A1319">
            <v>3</v>
          </cell>
          <cell r="B1319" t="str">
            <v>Due to Brokers</v>
          </cell>
          <cell r="C1319" t="str">
            <v xml:space="preserve">مستحق للوسطاء </v>
          </cell>
          <cell r="D1319" t="str">
            <v>Due to Brokers</v>
          </cell>
          <cell r="E1319" t="str">
            <v xml:space="preserve">مستحق للوسطاء </v>
          </cell>
          <cell r="F1319" t="str">
            <v>Due to Brokers</v>
          </cell>
          <cell r="G1319" t="str">
            <v xml:space="preserve">مستحق للوسطاء </v>
          </cell>
          <cell r="H1319" t="str">
            <v>Due to Brokers</v>
          </cell>
          <cell r="I1319" t="str">
            <v xml:space="preserve">مستحق للوسطاء </v>
          </cell>
        </row>
        <row r="1320">
          <cell r="A1320">
            <v>4</v>
          </cell>
          <cell r="B1320" t="str">
            <v>Due to TPAs</v>
          </cell>
          <cell r="C1320" t="str">
            <v>مستحق لشركات إدارة المطالبات</v>
          </cell>
          <cell r="D1320" t="str">
            <v>Due to TPAs</v>
          </cell>
          <cell r="E1320" t="str">
            <v>مستحق لشركات إدارة المطالبات</v>
          </cell>
          <cell r="F1320" t="str">
            <v>Due to TPAs</v>
          </cell>
          <cell r="G1320" t="str">
            <v>مستحق لشركات إدارة المطالبات</v>
          </cell>
          <cell r="H1320" t="str">
            <v>Due to TPAs</v>
          </cell>
          <cell r="I1320" t="str">
            <v>مستحق لشركات إدارة المطالبات</v>
          </cell>
        </row>
        <row r="1321">
          <cell r="A1321">
            <v>5</v>
          </cell>
          <cell r="B1321" t="str">
            <v>Due to Insurance Companies</v>
          </cell>
          <cell r="C1321" t="str">
            <v>مستحق لشركات تأمين</v>
          </cell>
          <cell r="D1321" t="str">
            <v>Due to Insurance Companies</v>
          </cell>
          <cell r="E1321" t="str">
            <v>مستحق لشركات تأمين</v>
          </cell>
          <cell r="F1321" t="str">
            <v>Due to Insurance Companies</v>
          </cell>
          <cell r="G1321" t="str">
            <v>مستحق لشركات تأمين</v>
          </cell>
          <cell r="H1321" t="str">
            <v>Due to Insurance Companies</v>
          </cell>
          <cell r="I1321" t="str">
            <v>مستحق لشركات تأمين</v>
          </cell>
        </row>
        <row r="1322">
          <cell r="A1322">
            <v>6</v>
          </cell>
          <cell r="B1322" t="str">
            <v>Other payables</v>
          </cell>
          <cell r="C1322" t="str">
            <v xml:space="preserve">ذمم دائنة أخرى </v>
          </cell>
          <cell r="D1322" t="str">
            <v>Other payables</v>
          </cell>
          <cell r="E1322" t="str">
            <v xml:space="preserve">ذمم دائنة أخرى </v>
          </cell>
          <cell r="F1322" t="str">
            <v>Other payables</v>
          </cell>
          <cell r="G1322" t="str">
            <v xml:space="preserve">ذمم دائنة أخرى </v>
          </cell>
          <cell r="H1322" t="str">
            <v>Other payables</v>
          </cell>
          <cell r="I1322" t="str">
            <v xml:space="preserve">ذمم دائنة أخرى </v>
          </cell>
        </row>
        <row r="1323">
          <cell r="A1323">
            <v>7</v>
          </cell>
          <cell r="B1323" t="str">
            <v>Insurance Payables (UAE)</v>
          </cell>
          <cell r="C1323" t="str">
            <v xml:space="preserve">ذمم تأمين دائنة (داخل الدولة) </v>
          </cell>
          <cell r="D1323" t="str">
            <v>Takaful Payables (UAE)</v>
          </cell>
          <cell r="E1323" t="str">
            <v xml:space="preserve">ذمم تأمين تكافلي دائنة (داخل الدولة) </v>
          </cell>
          <cell r="F1323" t="str">
            <v>Retrocession Payables (UAE)</v>
          </cell>
          <cell r="G1323" t="str">
            <v xml:space="preserve">ذمم  إعادة إعادة تأمين دائنة (داخل الدولة) </v>
          </cell>
          <cell r="H1323" t="str">
            <v>Takaful Retrocession Payables (UAE)</v>
          </cell>
          <cell r="I1323" t="str">
            <v xml:space="preserve">ذمم إعادة إعادة تأمين تكافلي دائنة (داخل الدولة) </v>
          </cell>
        </row>
        <row r="1324">
          <cell r="A1324">
            <v>8</v>
          </cell>
          <cell r="B1324" t="str">
            <v>Insurance Payables (Outside UAE)</v>
          </cell>
          <cell r="C1324" t="str">
            <v xml:space="preserve">ذمم تأمين دائنة (خارج الدولة) </v>
          </cell>
          <cell r="D1324" t="str">
            <v>Takaful Payables (Outside UAE)</v>
          </cell>
          <cell r="E1324" t="str">
            <v xml:space="preserve">ذمم تأمين تكافلي دائنة (خارج الدولة) </v>
          </cell>
          <cell r="F1324" t="str">
            <v>Retrocession Payables (Outside UAE)</v>
          </cell>
          <cell r="G1324" t="str">
            <v xml:space="preserve">ذمم  إعادة إعادة تأمين دائنة (خارج الدولة) </v>
          </cell>
          <cell r="H1324" t="str">
            <v>Takaful Retrocession Payables (Outside UAE)</v>
          </cell>
          <cell r="I1324" t="str">
            <v xml:space="preserve">ذمم إعادة إعادة تأمين تكافلي دائنة (خارج الدولة) </v>
          </cell>
        </row>
        <row r="1325">
          <cell r="A1325">
            <v>9</v>
          </cell>
          <cell r="B1325" t="str">
            <v>Total Insurance Payable</v>
          </cell>
          <cell r="C1325" t="str">
            <v xml:space="preserve">إجمالي ذمم التأمين الدائنة </v>
          </cell>
          <cell r="D1325" t="str">
            <v>Total Takaful Payable</v>
          </cell>
          <cell r="E1325" t="str">
            <v xml:space="preserve">إجمالي ذمم تأمين التكافل الدائنة </v>
          </cell>
          <cell r="F1325" t="str">
            <v>Total Retrocession Payable</v>
          </cell>
          <cell r="G1325" t="str">
            <v xml:space="preserve">إجمالي ذمم إعادة إعادة التأمين الدائنة </v>
          </cell>
          <cell r="H1325" t="str">
            <v>Total Takaful Retrocession Payable</v>
          </cell>
          <cell r="I1325" t="str">
            <v xml:space="preserve">إجمالي إعادة إعادة ذمم تأمين تكافلي الدائنة </v>
          </cell>
        </row>
        <row r="1326">
          <cell r="A1326">
            <v>10</v>
          </cell>
          <cell r="B1326" t="str">
            <v>Expensed during the Period</v>
          </cell>
          <cell r="C1326" t="str">
            <v>المصاريف خلال الفترة المالية</v>
          </cell>
          <cell r="D1326" t="str">
            <v>Expensed during the Period</v>
          </cell>
          <cell r="E1326" t="str">
            <v>المصاريف خلال الفترة المالية</v>
          </cell>
          <cell r="F1326" t="str">
            <v>Expensed during the Period</v>
          </cell>
          <cell r="G1326" t="str">
            <v>المصاريف خلال الفترة المالية</v>
          </cell>
          <cell r="H1326" t="str">
            <v>Expensed during the Period</v>
          </cell>
          <cell r="I1326" t="str">
            <v>المصاريف خلال الفترة المالية</v>
          </cell>
        </row>
        <row r="1327">
          <cell r="A1327">
            <v>11</v>
          </cell>
          <cell r="B1327" t="str">
            <v>Payments made during the Period</v>
          </cell>
          <cell r="C1327" t="str">
            <v xml:space="preserve">المدفوعات المسددة خلال الفترة </v>
          </cell>
          <cell r="D1327" t="str">
            <v>Payments made during the Period</v>
          </cell>
          <cell r="E1327" t="str">
            <v xml:space="preserve">المدفوعات المسددة خلال الفترة </v>
          </cell>
          <cell r="F1327" t="str">
            <v>Payments made during the Period</v>
          </cell>
          <cell r="G1327" t="str">
            <v xml:space="preserve">المدفوعات المسددة خلال الفترة </v>
          </cell>
          <cell r="H1327" t="str">
            <v>Payments made during the Period</v>
          </cell>
          <cell r="I1327" t="str">
            <v xml:space="preserve">المدفوعات المسددة خلال الفترة </v>
          </cell>
        </row>
        <row r="1328">
          <cell r="A1328">
            <v>12</v>
          </cell>
          <cell r="B1328" t="str">
            <v>Reinsurance Payables (UAE)</v>
          </cell>
          <cell r="C1328" t="str">
            <v xml:space="preserve">ذمم تأمين دائنة (داخل الدولة) </v>
          </cell>
          <cell r="D1328" t="str">
            <v>Retakaful Payables (UAE)</v>
          </cell>
          <cell r="E1328" t="str">
            <v xml:space="preserve">ذمم تأمين دائنة (داخل الدولة) </v>
          </cell>
          <cell r="F1328" t="str">
            <v>Retrocession Payables (UAE)</v>
          </cell>
          <cell r="G1328" t="str">
            <v xml:space="preserve">ذمم  إعادة تأمين دائنة (داخل الدولة) </v>
          </cell>
          <cell r="H1328" t="str">
            <v>Takaful Retrocession Payables (UAE)</v>
          </cell>
          <cell r="I1328" t="str">
            <v xml:space="preserve">ذمم إعادة إعادة تأمين تكافلي دائنة (داخل الدولة) </v>
          </cell>
        </row>
        <row r="1329">
          <cell r="A1329">
            <v>13</v>
          </cell>
          <cell r="B1329" t="str">
            <v>Reinsurance Payables (Outside UAE)</v>
          </cell>
          <cell r="C1329" t="str">
            <v xml:space="preserve">ذمم تأمين دائنة (خارج الدولة) </v>
          </cell>
          <cell r="D1329" t="str">
            <v>Retakaful Payables (Outside UAE)</v>
          </cell>
          <cell r="E1329" t="str">
            <v xml:space="preserve">ذمم تأمين دائنة (خارج الدولة) </v>
          </cell>
          <cell r="F1329" t="str">
            <v>Retrocession Payables (Outside UAE)</v>
          </cell>
          <cell r="G1329" t="str">
            <v xml:space="preserve">ذمم  إعادة تأمين دائنة (خارج الدولة) </v>
          </cell>
          <cell r="H1329" t="str">
            <v>Takaful Retrocession Payables (Outside UAE)</v>
          </cell>
          <cell r="I1329" t="str">
            <v xml:space="preserve">ذمم إعادة إعادة  تأمين تكافلي دائنة (خارج الدولة) </v>
          </cell>
        </row>
        <row r="1330">
          <cell r="A1330">
            <v>14</v>
          </cell>
          <cell r="B1330" t="str">
            <v>Total Reinsurance Payable</v>
          </cell>
          <cell r="C1330" t="str">
            <v xml:space="preserve">مجموع ذمم اعادة التأمين الدائنة </v>
          </cell>
          <cell r="D1330" t="str">
            <v>Total Retakaful Payable</v>
          </cell>
          <cell r="E1330" t="str">
            <v xml:space="preserve">مجموع ذمم اعادة التأمين التكافلي الدائنة </v>
          </cell>
          <cell r="F1330" t="str">
            <v>Total Retrocession Payable</v>
          </cell>
          <cell r="G1330" t="str">
            <v xml:space="preserve">مجموع ذمم إعادة اعادة التأمين الدائنة </v>
          </cell>
          <cell r="H1330" t="str">
            <v>Total Takaful Retrocession Payable</v>
          </cell>
          <cell r="I1330" t="str">
            <v xml:space="preserve">مجموع ذمم اعادة إعادة التأمين التكافلي الدائنة </v>
          </cell>
        </row>
        <row r="1331">
          <cell r="A1331">
            <v>15</v>
          </cell>
        </row>
        <row r="1335">
          <cell r="A1335">
            <v>1</v>
          </cell>
          <cell r="B1335" t="str">
            <v>Related Party Receivables</v>
          </cell>
          <cell r="C1335" t="str">
            <v xml:space="preserve">ذمم مدينة من الاطراف ذات علاقة </v>
          </cell>
          <cell r="D1335" t="str">
            <v>Related Party Receivables</v>
          </cell>
          <cell r="E1335" t="str">
            <v xml:space="preserve">ذمم مدينة من الاطراف ذات علاقة </v>
          </cell>
          <cell r="F1335" t="str">
            <v>Related Party Receivables</v>
          </cell>
          <cell r="G1335" t="str">
            <v xml:space="preserve">ذمم مدينة من الاطراف ذات علاقة </v>
          </cell>
          <cell r="H1335" t="str">
            <v>Related Party Receivables</v>
          </cell>
          <cell r="I1335" t="str">
            <v xml:space="preserve">ذمم مدينة من الاطراف ذات علاقة </v>
          </cell>
        </row>
        <row r="1336">
          <cell r="A1336">
            <v>2</v>
          </cell>
          <cell r="B1336" t="str">
            <v>Related Party Payables</v>
          </cell>
          <cell r="C1336" t="str">
            <v>ذمم دائنة على الاطراف ذات علاقة</v>
          </cell>
          <cell r="D1336" t="str">
            <v>Related Party Payables</v>
          </cell>
          <cell r="E1336" t="str">
            <v>ذمم دائنة على الاطراف ذات علاقة</v>
          </cell>
          <cell r="F1336" t="str">
            <v>Related Party Payables</v>
          </cell>
          <cell r="G1336" t="str">
            <v>ذمم دائنة على الاطراف ذات علاقة</v>
          </cell>
          <cell r="H1336" t="str">
            <v>Related Party Payables</v>
          </cell>
          <cell r="I1336" t="str">
            <v>ذمم دائنة على الاطراف ذات علاقة</v>
          </cell>
        </row>
        <row r="1337">
          <cell r="A1337">
            <v>3</v>
          </cell>
          <cell r="B1337" t="str">
            <v>Related Party Income</v>
          </cell>
          <cell r="C1337" t="str">
            <v>دخل الاطراف ذات العلاقة</v>
          </cell>
          <cell r="D1337" t="str">
            <v>Related Party Income</v>
          </cell>
          <cell r="E1337" t="str">
            <v>دخل الاطراف ذات العلاقة</v>
          </cell>
          <cell r="F1337" t="str">
            <v>Related Party Income</v>
          </cell>
          <cell r="G1337" t="str">
            <v>دخل الاطراف ذات العلاقة</v>
          </cell>
          <cell r="H1337" t="str">
            <v>Related Party Income</v>
          </cell>
          <cell r="I1337" t="str">
            <v>دخل الاطراف ذات العلاقة</v>
          </cell>
        </row>
        <row r="1338">
          <cell r="A1338">
            <v>4</v>
          </cell>
          <cell r="B1338" t="str">
            <v>Related Party Expenses</v>
          </cell>
          <cell r="C1338" t="str">
            <v>مصاريف الاطراف ذات علاقة</v>
          </cell>
          <cell r="D1338" t="str">
            <v>Related Party Expenses</v>
          </cell>
          <cell r="E1338" t="str">
            <v>مصاريف الاطراف ذات علاقة</v>
          </cell>
          <cell r="F1338" t="str">
            <v>Related Party Expenses</v>
          </cell>
          <cell r="G1338" t="str">
            <v>مصاريف الاطراف ذات علاقة</v>
          </cell>
          <cell r="H1338" t="str">
            <v>Related Party Expenses</v>
          </cell>
          <cell r="I1338" t="str">
            <v>مصاريف الاطراف ذات علاقة</v>
          </cell>
        </row>
        <row r="1339">
          <cell r="A1339">
            <v>5</v>
          </cell>
          <cell r="B1339" t="str">
            <v xml:space="preserve">Related Party Movements in Equity </v>
          </cell>
          <cell r="C1339" t="str">
            <v>التغير في حقوق الملكية لأطراف ذات علاقة</v>
          </cell>
          <cell r="D1339" t="str">
            <v xml:space="preserve">Related Party Movements in Equity </v>
          </cell>
          <cell r="E1339" t="str">
            <v>التغير في حقوق الملكية لأطراف ذات علاقة</v>
          </cell>
          <cell r="F1339" t="str">
            <v xml:space="preserve">Related Party Movements in Equity </v>
          </cell>
          <cell r="G1339" t="str">
            <v>التغير في حقوق الملكية لأطراف ذات علاقة</v>
          </cell>
          <cell r="H1339" t="str">
            <v xml:space="preserve">Related Party Movements in Equity </v>
          </cell>
          <cell r="I1339" t="str">
            <v>التغير في حقوق الملكية لأطراف ذات علاقة</v>
          </cell>
        </row>
        <row r="1340">
          <cell r="A1340">
            <v>6</v>
          </cell>
          <cell r="B1340" t="str">
            <v xml:space="preserve">Name of Related Party </v>
          </cell>
          <cell r="C1340" t="str">
            <v>اسم الطرف ذو العلاقة</v>
          </cell>
          <cell r="D1340" t="str">
            <v xml:space="preserve">Name of Related Party </v>
          </cell>
          <cell r="E1340" t="str">
            <v>اسم الطرف ذو العلاقة</v>
          </cell>
          <cell r="F1340" t="str">
            <v xml:space="preserve">Name of Related Party </v>
          </cell>
          <cell r="G1340" t="str">
            <v>اسم الطرف ذو العلاقة</v>
          </cell>
          <cell r="H1340" t="str">
            <v xml:space="preserve">Name of Related Party </v>
          </cell>
          <cell r="I1340" t="str">
            <v>اسم الطرف ذو العلاقة</v>
          </cell>
        </row>
        <row r="1341">
          <cell r="A1341">
            <v>7</v>
          </cell>
          <cell r="B1341" t="str">
            <v xml:space="preserve">Nature of Relationship </v>
          </cell>
          <cell r="C1341" t="str">
            <v>طبيعة العلاقة</v>
          </cell>
          <cell r="D1341" t="str">
            <v xml:space="preserve">Nature of Relationship </v>
          </cell>
          <cell r="E1341" t="str">
            <v>طبيعة العلاقة</v>
          </cell>
          <cell r="F1341" t="str">
            <v xml:space="preserve">Nature of Relationship </v>
          </cell>
          <cell r="G1341" t="str">
            <v>طبيعة العلاقة</v>
          </cell>
          <cell r="H1341" t="str">
            <v xml:space="preserve">Nature of Relationship </v>
          </cell>
          <cell r="I1341" t="str">
            <v>طبيعة العلاقة</v>
          </cell>
        </row>
        <row r="1342">
          <cell r="A1342">
            <v>8</v>
          </cell>
          <cell r="B1342" t="str">
            <v>Nature of Transaction</v>
          </cell>
          <cell r="C1342" t="str">
            <v>طبيعة المعاملات</v>
          </cell>
          <cell r="D1342" t="str">
            <v>Nature of Transaction</v>
          </cell>
          <cell r="E1342" t="str">
            <v>طبيعة المعاملات</v>
          </cell>
          <cell r="F1342" t="str">
            <v>Nature of Transaction</v>
          </cell>
          <cell r="G1342" t="str">
            <v>طبيعة المعاملات</v>
          </cell>
          <cell r="H1342" t="str">
            <v>Nature of Transaction</v>
          </cell>
          <cell r="I1342" t="str">
            <v>طبيعة المعاملات</v>
          </cell>
        </row>
        <row r="1347">
          <cell r="A1347">
            <v>1</v>
          </cell>
          <cell r="B1347" t="str">
            <v>Whole Life</v>
          </cell>
          <cell r="C1347" t="str">
            <v>التأمين مدى الحياة</v>
          </cell>
          <cell r="D1347" t="str">
            <v>Whole Life</v>
          </cell>
          <cell r="E1347" t="str">
            <v>التأمين مدى الحياة</v>
          </cell>
          <cell r="F1347" t="str">
            <v>Whole Life</v>
          </cell>
          <cell r="G1347" t="str">
            <v>التأمين مدى الحياة</v>
          </cell>
          <cell r="H1347" t="str">
            <v>Whole Life</v>
          </cell>
          <cell r="I1347" t="str">
            <v>التأمين مدى الحياة</v>
          </cell>
        </row>
        <row r="1348">
          <cell r="A1348">
            <v>2</v>
          </cell>
          <cell r="B1348" t="str">
            <v>Endowment</v>
          </cell>
          <cell r="C1348" t="str">
            <v>التأمين على الحياة المتوقف</v>
          </cell>
          <cell r="D1348" t="str">
            <v>Endowment</v>
          </cell>
          <cell r="E1348" t="str">
            <v>التأمين على الحياة المتوقف</v>
          </cell>
          <cell r="F1348" t="str">
            <v>Endowment</v>
          </cell>
          <cell r="G1348" t="str">
            <v>التأمين على الحياة المتوقف</v>
          </cell>
          <cell r="H1348" t="str">
            <v>Endowment</v>
          </cell>
          <cell r="I1348" t="str">
            <v>التأمين على الحياة المتوقف</v>
          </cell>
        </row>
        <row r="1349">
          <cell r="A1349">
            <v>3</v>
          </cell>
          <cell r="B1349" t="str">
            <v>Universal Life - With Guaranteed Return</v>
          </cell>
          <cell r="C1349" t="str">
            <v>التأمين العالمي على الحياة - مضمون العوائد</v>
          </cell>
          <cell r="D1349" t="str">
            <v>Universal Life - With Guaranteed Return</v>
          </cell>
          <cell r="E1349" t="str">
            <v>التأمين العالمي على الحياة - مضمون العوائد</v>
          </cell>
          <cell r="F1349" t="str">
            <v>Universal Life - With Guaranteed Return</v>
          </cell>
          <cell r="G1349" t="str">
            <v>التأمين العالمي على الحياة - مضمون العوائد</v>
          </cell>
          <cell r="H1349" t="str">
            <v>Universal Life - With Guaranteed Return</v>
          </cell>
          <cell r="I1349" t="str">
            <v>التأمين العالمي على الحياة - مضمون العوائد</v>
          </cell>
        </row>
        <row r="1350">
          <cell r="A1350">
            <v>4</v>
          </cell>
          <cell r="B1350" t="str">
            <v>Universal Life - Without Guaranteed Return</v>
          </cell>
          <cell r="C1350" t="str">
            <v>التأمين العالمي على الحياة - غير مضمون العوائد</v>
          </cell>
          <cell r="D1350" t="str">
            <v>Universal Life - Without Guaranteed Return</v>
          </cell>
          <cell r="E1350" t="str">
            <v>التأمين العالمي على الحياة - غير مضمون العوائد</v>
          </cell>
          <cell r="F1350" t="str">
            <v>Universal Life - Without Guaranteed Return</v>
          </cell>
          <cell r="G1350" t="str">
            <v>التأمين العالمي على الحياة - غير مضمون العوائد</v>
          </cell>
          <cell r="H1350" t="str">
            <v>Universal Life - Without Guaranteed Return</v>
          </cell>
          <cell r="I1350" t="str">
            <v>التأمين العالمي على الحياة - غير مضمون العوائد</v>
          </cell>
        </row>
        <row r="1351">
          <cell r="A1351">
            <v>5</v>
          </cell>
          <cell r="B1351" t="str">
            <v>Universal Life</v>
          </cell>
          <cell r="C1351" t="str">
            <v>التأمين العالمي على الحياة</v>
          </cell>
          <cell r="D1351" t="str">
            <v>Universal Life</v>
          </cell>
          <cell r="E1351" t="str">
            <v>التأمين العالمي على الحياة</v>
          </cell>
          <cell r="F1351" t="str">
            <v>Universal Life</v>
          </cell>
          <cell r="G1351" t="str">
            <v>التأمين العالمي على الحياة</v>
          </cell>
          <cell r="H1351" t="str">
            <v>Universal Life</v>
          </cell>
          <cell r="I1351" t="str">
            <v>التأمين العالمي على الحياة</v>
          </cell>
        </row>
        <row r="1352">
          <cell r="A1352">
            <v>6</v>
          </cell>
          <cell r="B1352" t="str">
            <v>Level Term</v>
          </cell>
          <cell r="C1352" t="str">
            <v>التأمين المؤقت الأجل والثابت</v>
          </cell>
          <cell r="D1352" t="str">
            <v>Level Term</v>
          </cell>
          <cell r="E1352" t="str">
            <v>التأمين المؤقت الأجل والثابت</v>
          </cell>
          <cell r="F1352" t="str">
            <v>Level Term</v>
          </cell>
          <cell r="G1352" t="str">
            <v>التأمين المؤقت الأجل والثابت</v>
          </cell>
          <cell r="H1352" t="str">
            <v>Level Term</v>
          </cell>
          <cell r="I1352" t="str">
            <v>التأمين المؤقت الأجل والثابت</v>
          </cell>
        </row>
        <row r="1353">
          <cell r="A1353">
            <v>7</v>
          </cell>
          <cell r="B1353" t="str">
            <v>All Others</v>
          </cell>
          <cell r="C1353" t="str">
            <v>مجموع الأخرى</v>
          </cell>
          <cell r="D1353" t="str">
            <v>All Others</v>
          </cell>
          <cell r="E1353" t="str">
            <v>مجموع الأخرى</v>
          </cell>
          <cell r="F1353" t="str">
            <v>All Others</v>
          </cell>
          <cell r="G1353" t="str">
            <v>مجموع الأخرى</v>
          </cell>
          <cell r="H1353" t="str">
            <v>All Others</v>
          </cell>
          <cell r="I1353" t="str">
            <v>مجموع الأخرى</v>
          </cell>
        </row>
        <row r="1354">
          <cell r="A1354">
            <v>8</v>
          </cell>
          <cell r="B1354" t="str">
            <v>Single Premium Policies</v>
          </cell>
          <cell r="C1354" t="str">
            <v xml:space="preserve">وثائق السداد بقسط واحد </v>
          </cell>
          <cell r="D1354" t="str">
            <v>Single Contribution Policies</v>
          </cell>
          <cell r="E1354" t="str">
            <v xml:space="preserve">وثائق السداد باشتراك واحد </v>
          </cell>
          <cell r="F1354" t="str">
            <v>Single Premium Policies</v>
          </cell>
          <cell r="G1354" t="str">
            <v xml:space="preserve">وثائق السداد بقسط واحد </v>
          </cell>
          <cell r="H1354" t="str">
            <v>Single Contribution Policies</v>
          </cell>
          <cell r="I1354" t="str">
            <v xml:space="preserve">وثائق السداد بقسط واحد </v>
          </cell>
        </row>
        <row r="1355">
          <cell r="A1355">
            <v>9</v>
          </cell>
          <cell r="B1355" t="str">
            <v>Regular Premium Policies</v>
          </cell>
          <cell r="C1355" t="str">
            <v>وثائق السداد بقسط منتظم</v>
          </cell>
          <cell r="D1355" t="str">
            <v>Regular Contribution Policies</v>
          </cell>
          <cell r="E1355" t="str">
            <v>وثائق السداد باشتراكات منتظمة</v>
          </cell>
          <cell r="F1355" t="str">
            <v>Regular Premium Policies</v>
          </cell>
          <cell r="G1355" t="str">
            <v>وثائق السداد بقسط منتظم</v>
          </cell>
          <cell r="H1355" t="str">
            <v>Regular Contribution Policies</v>
          </cell>
          <cell r="I1355" t="str">
            <v>وثائق السداد باشتراكات منتظمة</v>
          </cell>
        </row>
        <row r="1356">
          <cell r="A1356">
            <v>10</v>
          </cell>
          <cell r="B1356" t="str">
            <v>Number of Policies as of:</v>
          </cell>
          <cell r="C1356" t="str">
            <v>عدد الوثائق كما في:</v>
          </cell>
          <cell r="D1356" t="str">
            <v>Number of Policies as of:</v>
          </cell>
          <cell r="E1356" t="str">
            <v>عدد الوثائق كما في:</v>
          </cell>
          <cell r="F1356" t="str">
            <v>Number of Policies as of:</v>
          </cell>
          <cell r="G1356" t="str">
            <v>عدد الوثائق كما في:</v>
          </cell>
          <cell r="H1356" t="str">
            <v>Number of Policies as of:</v>
          </cell>
          <cell r="I1356" t="str">
            <v>عدد الوثائق كما في:</v>
          </cell>
        </row>
        <row r="1357">
          <cell r="A1357">
            <v>11</v>
          </cell>
          <cell r="B1357" t="str">
            <v>Number of Lives Covered as of:</v>
          </cell>
          <cell r="C1357" t="str">
            <v>عدد الأشخاص المؤمن عليهم كما في:</v>
          </cell>
          <cell r="D1357" t="str">
            <v>Number of Lives Covered as of:</v>
          </cell>
          <cell r="E1357" t="str">
            <v>عدد الأشخاص المؤمن عليهم كما في:</v>
          </cell>
          <cell r="F1357" t="str">
            <v>Number of Lives Covered as of:</v>
          </cell>
          <cell r="G1357" t="str">
            <v>عدد الأشخاص المؤمن عليهم كما في:</v>
          </cell>
          <cell r="H1357" t="str">
            <v>Number of Lives Covered as of:</v>
          </cell>
          <cell r="I1357" t="str">
            <v>عدد الأشخاص المؤمن عليهم كما في:</v>
          </cell>
        </row>
        <row r="1358">
          <cell r="A1358">
            <v>12</v>
          </cell>
          <cell r="B1358" t="str">
            <v>Sum at Risk as of:</v>
          </cell>
          <cell r="C1358" t="str">
            <v>المجموع المعرض للمخاطر كما في:</v>
          </cell>
          <cell r="D1358" t="str">
            <v>Sum at Risk as of:</v>
          </cell>
          <cell r="E1358" t="str">
            <v>المجموع المعرض للمخاطر كما في:</v>
          </cell>
          <cell r="F1358" t="str">
            <v>Sum at Risk as of:</v>
          </cell>
          <cell r="G1358" t="str">
            <v>المجموع المعرض للمخاطر كما في:</v>
          </cell>
          <cell r="H1358" t="str">
            <v>Sum at Risk as of:</v>
          </cell>
          <cell r="I1358" t="str">
            <v>المجموع المعرض للمخاطر كما في:</v>
          </cell>
        </row>
        <row r="1359">
          <cell r="A1359">
            <v>13</v>
          </cell>
          <cell r="B1359" t="str">
            <v>Vested Bonus as of:</v>
          </cell>
          <cell r="C1359" t="str">
            <v>المكافآت المخصصة كما في:</v>
          </cell>
          <cell r="D1359" t="str">
            <v>Vested Bonus as of:</v>
          </cell>
          <cell r="E1359" t="str">
            <v>المكافآت المخصصة كما في:</v>
          </cell>
          <cell r="F1359" t="str">
            <v>Vested Bonus as of:</v>
          </cell>
          <cell r="G1359" t="str">
            <v>المكافآت المخصصة كما في:</v>
          </cell>
          <cell r="H1359" t="str">
            <v>Vested Bonus as of:</v>
          </cell>
          <cell r="I1359" t="str">
            <v>المكافآت المخصصة كما في:</v>
          </cell>
        </row>
        <row r="1360">
          <cell r="A1360">
            <v>14</v>
          </cell>
          <cell r="B1360" t="str">
            <v>Office Premium as of:</v>
          </cell>
          <cell r="C1360" t="str">
            <v xml:space="preserve">القسط المكتبي كما في: </v>
          </cell>
          <cell r="D1360" t="str">
            <v>Office Premium as of:</v>
          </cell>
          <cell r="E1360" t="str">
            <v xml:space="preserve">الاشتراك المكتبي كما في: </v>
          </cell>
          <cell r="F1360" t="str">
            <v>Office Premium as of:</v>
          </cell>
          <cell r="G1360" t="str">
            <v xml:space="preserve">القسط المكتبي كما في: </v>
          </cell>
          <cell r="H1360" t="str">
            <v>Office Premium as of:</v>
          </cell>
          <cell r="I1360" t="str">
            <v xml:space="preserve">الاشتراك المكتبي كما في: </v>
          </cell>
        </row>
        <row r="1361">
          <cell r="A1361">
            <v>15</v>
          </cell>
          <cell r="B1361" t="str">
            <v>Actuarial Present Value Statistics</v>
          </cell>
          <cell r="C1361" t="str">
            <v>احصائيات القيمة الحالية الاكتوارية</v>
          </cell>
          <cell r="D1361" t="str">
            <v>Actuarial Present Value Statistics</v>
          </cell>
          <cell r="E1361" t="str">
            <v>احصائيات القيمة الحالية الاكتوارية</v>
          </cell>
          <cell r="F1361" t="str">
            <v>Actuarial Present Value Statistics</v>
          </cell>
          <cell r="G1361" t="str">
            <v>احصائيات القيمة الحالية الاكتوارية</v>
          </cell>
          <cell r="H1361" t="str">
            <v>Actuarial Present Value Statistics</v>
          </cell>
          <cell r="I1361" t="str">
            <v>احصائيات القيمة الحالية الاكتوارية</v>
          </cell>
        </row>
        <row r="1362">
          <cell r="A1362">
            <v>16</v>
          </cell>
          <cell r="B1362" t="str">
            <v>Benefits as of:</v>
          </cell>
          <cell r="C1362" t="str">
            <v>المنافع كما في:</v>
          </cell>
          <cell r="D1362" t="str">
            <v>Benefits as of:</v>
          </cell>
          <cell r="E1362" t="str">
            <v>المنافع كما في:</v>
          </cell>
          <cell r="F1362" t="str">
            <v>Benefits as of:</v>
          </cell>
          <cell r="G1362" t="str">
            <v>المنافع كما في:</v>
          </cell>
          <cell r="H1362" t="str">
            <v>Benefits as of:</v>
          </cell>
          <cell r="I1362" t="str">
            <v>المنافع كما في:</v>
          </cell>
        </row>
        <row r="1363">
          <cell r="A1363">
            <v>17</v>
          </cell>
          <cell r="B1363" t="str">
            <v>Premiums as of:</v>
          </cell>
          <cell r="C1363" t="str">
            <v>الأقساط كما في:</v>
          </cell>
          <cell r="D1363" t="str">
            <v>Contributions as of:</v>
          </cell>
          <cell r="E1363" t="str">
            <v>الاشتراكات كما في:</v>
          </cell>
          <cell r="F1363" t="str">
            <v>Premiums as of:</v>
          </cell>
          <cell r="G1363" t="str">
            <v>الأقساط كما في:</v>
          </cell>
          <cell r="H1363" t="str">
            <v>Contributions as of:</v>
          </cell>
          <cell r="I1363" t="str">
            <v>الاشتراكات كما في:</v>
          </cell>
        </row>
        <row r="1364">
          <cell r="A1364">
            <v>18</v>
          </cell>
          <cell r="B1364" t="str">
            <v>Expenses as of:</v>
          </cell>
          <cell r="C1364" t="str">
            <v xml:space="preserve">المصاريف كما في: </v>
          </cell>
          <cell r="D1364" t="str">
            <v>Expenses as of:</v>
          </cell>
          <cell r="E1364" t="str">
            <v xml:space="preserve">المصاريف كما في: </v>
          </cell>
          <cell r="F1364" t="str">
            <v>Expenses as of:</v>
          </cell>
          <cell r="G1364" t="str">
            <v xml:space="preserve">المصاريف كما في: </v>
          </cell>
          <cell r="H1364" t="str">
            <v>Expenses as of:</v>
          </cell>
          <cell r="I1364" t="str">
            <v xml:space="preserve">المصاريف كما في: </v>
          </cell>
        </row>
        <row r="1365">
          <cell r="A1365">
            <v>19</v>
          </cell>
          <cell r="B1365" t="str">
            <v>Accumulated Bonus as of:</v>
          </cell>
          <cell r="C1365" t="str">
            <v>مكافآت متراكمة كما في:</v>
          </cell>
          <cell r="D1365" t="str">
            <v>Accumulated Bonus as of:</v>
          </cell>
          <cell r="E1365" t="str">
            <v>مكافآت متراكمة كما في:</v>
          </cell>
          <cell r="F1365" t="str">
            <v>Accumulated Bonus as of:</v>
          </cell>
          <cell r="G1365" t="str">
            <v>مكافآت متراكمة كما في:</v>
          </cell>
          <cell r="H1365" t="str">
            <v>Accumulated Bonus as of:</v>
          </cell>
          <cell r="I1365" t="str">
            <v>مكافآت متراكمة كما في:</v>
          </cell>
        </row>
        <row r="1366">
          <cell r="A1366">
            <v>20</v>
          </cell>
          <cell r="B1366" t="str">
            <v>New Business Strain (Zillmer) Adjustment as of:</v>
          </cell>
          <cell r="C1366" t="str">
            <v>تعديلات الاجهاد المالي الناتج عن الوثائق الجديدة (زيلمر) كما في:</v>
          </cell>
          <cell r="D1366" t="str">
            <v>New Business Strain (Zillmer) Adjustment as of:</v>
          </cell>
          <cell r="E1366" t="str">
            <v>تعديلات الاجهاد المالي الناتج عن الوثائق الجديدة (زيلمر) كما في:</v>
          </cell>
          <cell r="F1366" t="str">
            <v>New Business Strain (Zillmer) Adjustment as of:</v>
          </cell>
          <cell r="G1366" t="str">
            <v>تعديلات الاجهاد المالي الناتج عن الوثائق الجديدة (زيلمر) كما في:</v>
          </cell>
          <cell r="H1366" t="str">
            <v>New Business Strain (Zillmer) Adjustment as of:</v>
          </cell>
          <cell r="I1366" t="str">
            <v>تعديلات الاجهاد المالي الناتج عن الوثائق الجديدة (زيلمر) كما في:</v>
          </cell>
        </row>
        <row r="1367">
          <cell r="A1367">
            <v>21</v>
          </cell>
          <cell r="B1367" t="str">
            <v>Reserve Before Zeroization as of:</v>
          </cell>
          <cell r="C1367" t="str">
            <v>المخصص قبل التصفير كما في:</v>
          </cell>
          <cell r="D1367" t="str">
            <v>Reserve Before Zeroization as of:</v>
          </cell>
          <cell r="E1367" t="str">
            <v>المخصص قبل التصفير كما في:</v>
          </cell>
          <cell r="F1367" t="str">
            <v>Reserve Before Zeroization as of:</v>
          </cell>
          <cell r="G1367" t="str">
            <v>المخصص قبل التصفير كما في:</v>
          </cell>
          <cell r="H1367" t="str">
            <v>Reserve Before Zeroization as of:</v>
          </cell>
          <cell r="I1367" t="str">
            <v>المخصص قبل التصفير كما في:</v>
          </cell>
        </row>
        <row r="1368">
          <cell r="A1368">
            <v>22</v>
          </cell>
          <cell r="B1368" t="str">
            <v>Negative Reserves as of:</v>
          </cell>
          <cell r="C1368" t="str">
            <v xml:space="preserve">المخصص السلبي كما في: </v>
          </cell>
          <cell r="D1368" t="str">
            <v>Negative Reserves as of:</v>
          </cell>
          <cell r="E1368" t="str">
            <v xml:space="preserve">المخصص السلبي كما في: </v>
          </cell>
          <cell r="F1368" t="str">
            <v>Negative Reserves as of:</v>
          </cell>
          <cell r="G1368" t="str">
            <v xml:space="preserve">المخصص السلبي كما في: </v>
          </cell>
          <cell r="H1368" t="str">
            <v>Negative Reserves as of:</v>
          </cell>
          <cell r="I1368" t="str">
            <v xml:space="preserve">المخصص السلبي كما في: </v>
          </cell>
        </row>
        <row r="1369">
          <cell r="A1369">
            <v>23</v>
          </cell>
          <cell r="B1369" t="str">
            <v>Reserve After Zeroization as of:</v>
          </cell>
          <cell r="C1369" t="str">
            <v>المخصص بعد التصفير كما في:</v>
          </cell>
          <cell r="D1369" t="str">
            <v>Reserve After Zeroization as of:</v>
          </cell>
          <cell r="E1369" t="str">
            <v>المخصص بعد التصفير كما في:</v>
          </cell>
          <cell r="F1369" t="str">
            <v>Reserve After Zeroization as of:</v>
          </cell>
          <cell r="G1369" t="str">
            <v>المخصص بعد التصفير كما في:</v>
          </cell>
          <cell r="H1369" t="str">
            <v>Reserve After Zeroization as of:</v>
          </cell>
          <cell r="I1369" t="str">
            <v>المخصص بعد التصفير كما في:</v>
          </cell>
        </row>
        <row r="1370">
          <cell r="A1370">
            <v>24</v>
          </cell>
          <cell r="B1370" t="str">
            <v>Reinsurance Ceded as of:</v>
          </cell>
          <cell r="C1370" t="str">
            <v xml:space="preserve">حصة إعادة التأمين كما في: </v>
          </cell>
          <cell r="D1370" t="str">
            <v>Retakaful Ceded as of:</v>
          </cell>
          <cell r="E1370" t="str">
            <v xml:space="preserve">حصة إعادة التأمين التكافلي كما في: </v>
          </cell>
          <cell r="F1370" t="str">
            <v>Retrocession Ceded as of:</v>
          </cell>
          <cell r="G1370" t="str">
            <v xml:space="preserve">حصة إعادة  إعادة التأمين كما في: </v>
          </cell>
          <cell r="H1370" t="str">
            <v>Takaful Retrocession Ceded as of:</v>
          </cell>
          <cell r="I1370" t="str">
            <v xml:space="preserve">حصة إعادة إعادة التأمين التكافلي كما في: </v>
          </cell>
        </row>
        <row r="1371">
          <cell r="A1371">
            <v>25</v>
          </cell>
          <cell r="B1371" t="str">
            <v>Net Reserve as of:</v>
          </cell>
          <cell r="C1371" t="str">
            <v xml:space="preserve">صافي المخصص كما في: </v>
          </cell>
          <cell r="D1371" t="str">
            <v>Net Reserve as of:</v>
          </cell>
          <cell r="E1371" t="str">
            <v xml:space="preserve">صافي المخصص كما في: </v>
          </cell>
          <cell r="F1371" t="str">
            <v>Net Reserve as of:</v>
          </cell>
          <cell r="G1371" t="str">
            <v xml:space="preserve">صافي المخصص كما في: </v>
          </cell>
          <cell r="H1371" t="str">
            <v>Net Reserve as of:</v>
          </cell>
          <cell r="I1371" t="str">
            <v xml:space="preserve">صافي المخصص كما في: </v>
          </cell>
        </row>
        <row r="1372">
          <cell r="A1372">
            <v>26</v>
          </cell>
          <cell r="B1372" t="str">
            <v>Reinsurance Deposit as of:</v>
          </cell>
          <cell r="C1372" t="str">
            <v>وديعة إعادة التأمين كما في:</v>
          </cell>
          <cell r="D1372" t="str">
            <v>Retakaful Deposit as of:</v>
          </cell>
          <cell r="E1372" t="str">
            <v>وديعة إعادة التأمين التكافلي كما في:</v>
          </cell>
          <cell r="F1372" t="str">
            <v>Retrocession Deposit as of:</v>
          </cell>
          <cell r="G1372" t="str">
            <v>وديعة إعادة إعادة التأمين كما في:</v>
          </cell>
          <cell r="H1372" t="str">
            <v>Takaful Retrocession Deposit as of:</v>
          </cell>
          <cell r="I1372" t="str">
            <v>وديعة إعادة إعادة التأمين التكافلي كما في:</v>
          </cell>
        </row>
        <row r="1373">
          <cell r="A1373">
            <v>27</v>
          </cell>
          <cell r="B1373" t="str">
            <v>All Group Policies &amp; Reinsurance</v>
          </cell>
          <cell r="C1373" t="str">
            <v>كافة الوثائق الجماعية وإعادة التأمين</v>
          </cell>
          <cell r="D1373" t="str">
            <v>All Group Policies &amp; Retakaful</v>
          </cell>
          <cell r="E1373" t="str">
            <v>كافة الوثائق الجماعية وإعادة التأمين التكافلي</v>
          </cell>
          <cell r="F1373" t="str">
            <v>All Group Policies &amp; Retrocessions</v>
          </cell>
          <cell r="G1373" t="str">
            <v>كافة الوثائق الجماعية وإعادة إعادة التأمين</v>
          </cell>
          <cell r="H1373" t="str">
            <v>All Group Policies &amp; Takaful Retrocession</v>
          </cell>
          <cell r="I1373" t="str">
            <v>كافة الوثائق الجماعية وإعادة إعادة التأمين التكافلي</v>
          </cell>
        </row>
        <row r="1374">
          <cell r="A1374">
            <v>28</v>
          </cell>
          <cell r="B1374" t="str">
            <v>Present Value</v>
          </cell>
          <cell r="C1374" t="str">
            <v>القيمة الحالية</v>
          </cell>
          <cell r="D1374" t="str">
            <v>Present Value</v>
          </cell>
          <cell r="E1374" t="str">
            <v>القيمة الحالية</v>
          </cell>
          <cell r="F1374" t="str">
            <v>Present Value</v>
          </cell>
          <cell r="G1374" t="str">
            <v>القيمة الحالية</v>
          </cell>
          <cell r="H1374" t="str">
            <v>Present Value</v>
          </cell>
          <cell r="I1374" t="str">
            <v>القيمة الحالية</v>
          </cell>
        </row>
        <row r="1375">
          <cell r="A1375">
            <v>29</v>
          </cell>
          <cell r="B1375" t="str">
            <v>Credit Life - Mortgage</v>
          </cell>
          <cell r="C1375" t="str">
            <v>تأمين الحياة على الرهن العقاري</v>
          </cell>
          <cell r="D1375" t="str">
            <v>Credit Life - Mortgage</v>
          </cell>
          <cell r="E1375" t="str">
            <v>تأمين الحياة على الرهن العقاري</v>
          </cell>
          <cell r="F1375" t="str">
            <v>Credit Life - Mortgage</v>
          </cell>
          <cell r="G1375" t="str">
            <v>تأمين الحياة على الرهن العقاري</v>
          </cell>
          <cell r="H1375" t="str">
            <v>Credit Life - Mortgage</v>
          </cell>
          <cell r="I1375" t="str">
            <v>تأمين الحياة على الرهن العقاري</v>
          </cell>
        </row>
        <row r="1376">
          <cell r="A1376">
            <v>30</v>
          </cell>
          <cell r="B1376" t="str">
            <v>Credit Life - Others</v>
          </cell>
          <cell r="C1376" t="str">
            <v>تأمين الحياة على الرهونات الأخرى</v>
          </cell>
          <cell r="D1376" t="str">
            <v>Credit Life - Others</v>
          </cell>
          <cell r="E1376" t="str">
            <v>تأمين الحياة على الرهونات الأخرى</v>
          </cell>
          <cell r="F1376" t="str">
            <v>Credit Life - Others</v>
          </cell>
          <cell r="G1376" t="str">
            <v>تأمين الحياة على الرهونات الأخرى</v>
          </cell>
          <cell r="H1376" t="str">
            <v>Credit Life - Others</v>
          </cell>
          <cell r="I1376" t="str">
            <v>تأمين الحياة على الرهونات الأخرى</v>
          </cell>
        </row>
        <row r="1377">
          <cell r="A1377">
            <v>31</v>
          </cell>
          <cell r="B1377" t="str">
            <v>Fixed Income Annuity</v>
          </cell>
          <cell r="C1377" t="str">
            <v>تقاعد - دخل ثابت</v>
          </cell>
          <cell r="D1377" t="str">
            <v>Fixed Income Annuity</v>
          </cell>
          <cell r="E1377" t="str">
            <v>تقاعد - دخل ثابت</v>
          </cell>
          <cell r="F1377" t="str">
            <v>Fixed Income Annuity</v>
          </cell>
          <cell r="G1377" t="str">
            <v>تقاعد - دخل ثابت</v>
          </cell>
          <cell r="H1377" t="str">
            <v>Fixed Income Annuity</v>
          </cell>
          <cell r="I1377" t="str">
            <v>تقاعد - دخل ثابت</v>
          </cell>
        </row>
        <row r="1378">
          <cell r="A1378">
            <v>32</v>
          </cell>
          <cell r="B1378" t="str">
            <v>Fixed Accumulation Annuity</v>
          </cell>
          <cell r="C1378" t="str">
            <v>تقاعد - تراكم ثابت</v>
          </cell>
          <cell r="D1378" t="str">
            <v>Fixed Accumulation Annuity</v>
          </cell>
          <cell r="E1378" t="str">
            <v>تقاعد - تراكم ثابت</v>
          </cell>
          <cell r="F1378" t="str">
            <v>Fixed Accumulation Annuity</v>
          </cell>
          <cell r="G1378" t="str">
            <v>تقاعد - تراكم ثابت</v>
          </cell>
          <cell r="H1378" t="str">
            <v>Fixed Accumulation Annuity</v>
          </cell>
          <cell r="I1378" t="str">
            <v>تقاعد - تراكم ثابت</v>
          </cell>
        </row>
        <row r="1379">
          <cell r="A1379">
            <v>33</v>
          </cell>
          <cell r="B1379" t="str">
            <v>Variable (Unit-Linked) Income Annuity</v>
          </cell>
          <cell r="C1379" t="str">
            <v>تقاعد - دخل غير ثابت (مرتبط بالوحدات)</v>
          </cell>
          <cell r="D1379" t="str">
            <v>Variable (Unit-Linked) Income Annuity</v>
          </cell>
          <cell r="E1379" t="str">
            <v>تقاعد - دخل غير ثابت (مرتبط بالوحدات)</v>
          </cell>
          <cell r="F1379" t="str">
            <v>Variable (Unit-Linked) Income Annuity</v>
          </cell>
          <cell r="G1379" t="str">
            <v>تقاعد - دخل غير ثابت (مرتبط بالوحدات)</v>
          </cell>
          <cell r="H1379" t="str">
            <v>Variable (Unit-Linked) Income Annuity</v>
          </cell>
          <cell r="I1379" t="str">
            <v>تقاعد - دخل غير ثابت (مرتبط بالوحدات)</v>
          </cell>
        </row>
        <row r="1380">
          <cell r="A1380">
            <v>34</v>
          </cell>
          <cell r="B1380" t="str">
            <v>Variable (Unit-Linked) Accumulation Annuity</v>
          </cell>
          <cell r="C1380" t="str">
            <v>تقاعد - تراكم غير ثابت (مرتبط بالوحدات)</v>
          </cell>
          <cell r="D1380" t="str">
            <v>Variable (Unit-Linked) Accumulation Annuity</v>
          </cell>
          <cell r="E1380" t="str">
            <v>تقاعد - تراكم غير ثابت (مرتبط بالوحدات)</v>
          </cell>
          <cell r="F1380" t="str">
            <v>Variable (Unit-Linked) Accumulation Annuity</v>
          </cell>
          <cell r="G1380" t="str">
            <v>تقاعد - تراكم غير ثابت (مرتبط بالوحدات)</v>
          </cell>
          <cell r="H1380" t="str">
            <v>Variable (Unit-Linked) Accumulation Annuity</v>
          </cell>
          <cell r="I1380" t="str">
            <v>تقاعد - تراكم غير ثابت (مرتبط بالوحدات)</v>
          </cell>
        </row>
        <row r="1381">
          <cell r="A1381">
            <v>35</v>
          </cell>
          <cell r="B1381" t="str">
            <v>Fixed Fund Accumulation</v>
          </cell>
          <cell r="C1381" t="str">
            <v>رصيد متراكم ثابت</v>
          </cell>
          <cell r="D1381" t="str">
            <v>Fixed Fund Accumulation</v>
          </cell>
          <cell r="E1381" t="str">
            <v>رصيد متراكم ثابت</v>
          </cell>
          <cell r="F1381" t="str">
            <v>Fixed Fund Accumulation</v>
          </cell>
          <cell r="G1381" t="str">
            <v>رصيد متراكم ثابت</v>
          </cell>
          <cell r="H1381" t="str">
            <v>Fixed Fund Accumulation</v>
          </cell>
          <cell r="I1381" t="str">
            <v>رصيد متراكم ثابت</v>
          </cell>
        </row>
        <row r="1382">
          <cell r="A1382">
            <v>36</v>
          </cell>
          <cell r="B1382" t="str">
            <v>Variable (Unit-Linked) Accumulation</v>
          </cell>
          <cell r="C1382" t="str">
            <v>رصيد متراكم غير ثابت (مرتبط بالوحدات)</v>
          </cell>
          <cell r="D1382" t="str">
            <v>Variable (Unit-Linked) Accumulation</v>
          </cell>
          <cell r="E1382" t="str">
            <v>رصيد متراكم غير ثابت (مرتبط بالوحدات)</v>
          </cell>
          <cell r="F1382" t="str">
            <v>Variable (Unit-Linked) Accumulation</v>
          </cell>
          <cell r="G1382" t="str">
            <v>رصيد متراكم غير ثابت (مرتبط بالوحدات)</v>
          </cell>
          <cell r="H1382" t="str">
            <v>Variable (Unit-Linked) Accumulation</v>
          </cell>
          <cell r="I1382" t="str">
            <v>رصيد متراكم غير ثابت (مرتبط بالوحدات)</v>
          </cell>
        </row>
        <row r="1383">
          <cell r="A1383">
            <v>37</v>
          </cell>
          <cell r="B1383" t="str">
            <v>All Individual Policies &amp; Reinsurance</v>
          </cell>
          <cell r="C1383" t="str">
            <v>جميع الوثائق الفردية ووثائق الإعادة</v>
          </cell>
          <cell r="D1383" t="str">
            <v>All Individual Policies &amp; Reinsurance</v>
          </cell>
          <cell r="E1383" t="str">
            <v>جميع الوثائق الفردية ووثائق الإعادة</v>
          </cell>
          <cell r="F1383" t="str">
            <v>All Individual Policies &amp; Reinsurance</v>
          </cell>
          <cell r="G1383" t="str">
            <v>جميع الوثائق الفردية ووثائق الإعادة</v>
          </cell>
          <cell r="H1383" t="str">
            <v>All Individual Policies &amp; Reinsurance</v>
          </cell>
          <cell r="I1383" t="str">
            <v>جميع الوثائق الفردية ووثائق الإعادة</v>
          </cell>
        </row>
        <row r="1384">
          <cell r="A1384">
            <v>38</v>
          </cell>
          <cell r="B1384" t="str">
            <v>Number of Policies with Riders as of:</v>
          </cell>
          <cell r="C1384" t="str">
            <v>عدد الوثائق التي لديها تغطيات ملحقة كما في:</v>
          </cell>
          <cell r="D1384" t="str">
            <v>Number of Policies with Riders as of:</v>
          </cell>
          <cell r="E1384" t="str">
            <v>عدد الوثائق التي لديها تغطيات ملحقة كما في:</v>
          </cell>
          <cell r="F1384" t="str">
            <v>Number of Policies with Riders as of:</v>
          </cell>
          <cell r="G1384" t="str">
            <v>عدد الوثائق التي لديها تغطيات ملحقة كما في:</v>
          </cell>
          <cell r="H1384" t="str">
            <v>Number of Policies with Riders as of:</v>
          </cell>
          <cell r="I1384" t="str">
            <v>عدد الوثائق التي لديها تغطيات ملحقة كما في:</v>
          </cell>
        </row>
        <row r="1385">
          <cell r="A1385">
            <v>39</v>
          </cell>
          <cell r="B1385" t="str">
            <v>Number of Riders as of:</v>
          </cell>
          <cell r="C1385" t="str">
            <v>عدد التغطيات الملحقة كما في:</v>
          </cell>
          <cell r="D1385" t="str">
            <v>Number of Riders as of:</v>
          </cell>
          <cell r="E1385" t="str">
            <v>عدد التغطيات الملحقة كما في:</v>
          </cell>
          <cell r="F1385" t="str">
            <v>Number of Riders as of:</v>
          </cell>
          <cell r="G1385" t="str">
            <v>عدد التغطيات الملحقة كما في:</v>
          </cell>
          <cell r="H1385" t="str">
            <v>Number of Riders as of:</v>
          </cell>
          <cell r="I1385" t="str">
            <v>عدد التغطيات الملحقة كما في:</v>
          </cell>
        </row>
        <row r="1386">
          <cell r="A1386">
            <v>40</v>
          </cell>
          <cell r="B1386" t="str">
            <v>Gross Premium of Riders as of:</v>
          </cell>
          <cell r="C1386" t="str">
            <v>أقساط التغطيات الملحقات كما في:</v>
          </cell>
          <cell r="D1386" t="str">
            <v>Gross Contribution of Riders as of:</v>
          </cell>
          <cell r="E1386" t="str">
            <v>إشتراكات التغطيات الملحقات كما في:</v>
          </cell>
          <cell r="F1386" t="str">
            <v>Gross Premium of Riders as of:</v>
          </cell>
          <cell r="G1386" t="str">
            <v>أقساط التغطيات الملحقات كما في:</v>
          </cell>
          <cell r="H1386" t="str">
            <v>Gross Contribution of Riders as of:</v>
          </cell>
          <cell r="I1386" t="str">
            <v>إشتراكات التغطيات الملحقات كما في:</v>
          </cell>
        </row>
        <row r="1387">
          <cell r="A1387">
            <v>41</v>
          </cell>
          <cell r="B1387" t="str">
            <v>Reinsurance Premium of Riders as of:</v>
          </cell>
          <cell r="C1387" t="str">
            <v>أقساط الإعادة التي تعود الى التغطيات الملحقة كما في:</v>
          </cell>
          <cell r="D1387" t="str">
            <v>Retakaful Contribution of Riders as of:</v>
          </cell>
          <cell r="E1387" t="str">
            <v>إشتراكات الإعادة التي تعود الى التغطيات الملحقة كما في:</v>
          </cell>
          <cell r="F1387" t="str">
            <v>Reinsurance Premium of Riders as of:</v>
          </cell>
          <cell r="G1387" t="str">
            <v>أقساط الإعادة التي تعود الى التغطيات الملحقة كما في:</v>
          </cell>
          <cell r="H1387" t="str">
            <v>Retakaful Contribution of Riders as of:</v>
          </cell>
          <cell r="I1387" t="str">
            <v>إشتراكات الإعادة التي تعود الى التغطيات الملحقة كما في:</v>
          </cell>
        </row>
        <row r="1388">
          <cell r="A1388">
            <v>42</v>
          </cell>
          <cell r="B1388" t="str">
            <v>Gross Mathematical Reserves</v>
          </cell>
          <cell r="C1388" t="str">
            <v>إجمالي الإحتياطي الحسابي</v>
          </cell>
          <cell r="D1388" t="str">
            <v>Gross Mathematical Reserves</v>
          </cell>
          <cell r="E1388" t="str">
            <v>إجمالي الإحتياطي الحسابي</v>
          </cell>
          <cell r="F1388" t="str">
            <v>Gross Mathematical Reserves</v>
          </cell>
          <cell r="G1388" t="str">
            <v>إجمالي الإحتياطي الحسابي</v>
          </cell>
          <cell r="H1388" t="str">
            <v>Gross Mathematical Reserves</v>
          </cell>
          <cell r="I1388" t="str">
            <v>إجمالي الإحتياطي الحسابي</v>
          </cell>
        </row>
        <row r="1389">
          <cell r="A1389">
            <v>43</v>
          </cell>
          <cell r="B1389" t="str">
            <v>Ceded Mathematical Reserves</v>
          </cell>
          <cell r="C1389" t="str">
            <v>حصة الإعادة من الإحتياطي الحسابي</v>
          </cell>
          <cell r="D1389" t="str">
            <v>Ceded Mathematical Reserves</v>
          </cell>
          <cell r="E1389" t="str">
            <v>حصة الإعادة من الإحتياطي الحسابي</v>
          </cell>
          <cell r="F1389" t="str">
            <v>Ceded Mathematical Reserves</v>
          </cell>
          <cell r="G1389" t="str">
            <v>حصة الإعادة من الإحتياطي الحسابي</v>
          </cell>
          <cell r="H1389" t="str">
            <v>Ceded Mathematical Reserves</v>
          </cell>
          <cell r="I1389" t="str">
            <v>حصة الإعادة من الإحتياطي الحسابي</v>
          </cell>
        </row>
        <row r="1390">
          <cell r="A1390">
            <v>44</v>
          </cell>
          <cell r="B1390" t="str">
            <v>Net Mathematical Reserves</v>
          </cell>
          <cell r="C1390" t="str">
            <v>صافي الإحتياطي الحسابي</v>
          </cell>
          <cell r="D1390" t="str">
            <v>Net Mathematical Reserves</v>
          </cell>
          <cell r="E1390" t="str">
            <v>صافي الإحتياطي الحسابي</v>
          </cell>
          <cell r="F1390" t="str">
            <v>Net Mathematical Reserves</v>
          </cell>
          <cell r="G1390" t="str">
            <v>صافي الإحتياطي الحسابي</v>
          </cell>
          <cell r="H1390" t="str">
            <v>Net Mathematical Reserves</v>
          </cell>
          <cell r="I1390" t="str">
            <v>صافي الإحتياطي الحسابي</v>
          </cell>
        </row>
        <row r="1391">
          <cell r="A1391">
            <v>45</v>
          </cell>
          <cell r="B1391" t="str">
            <v>Excl. Unit-Linked, Unit Reserves</v>
          </cell>
          <cell r="C1391" t="str">
            <v>بإستثناء الإحتياطي المرتبط بالوحدات للوثائق المرتبطة بالوحدات</v>
          </cell>
          <cell r="D1391" t="str">
            <v>Excl. Unit-Linked, Unit Reserves</v>
          </cell>
          <cell r="E1391" t="str">
            <v>بإستثناء الإحتياطي المرتبط بالوحدات للوثائق المرتبطة بالوحدات</v>
          </cell>
          <cell r="F1391" t="str">
            <v>Excl. Unit-Linked, Unit Reserves</v>
          </cell>
          <cell r="G1391" t="str">
            <v>بإستثناء الإحتياطي المرتبط بالوحدات للوثائق المرتبطة بالوحدات</v>
          </cell>
          <cell r="H1391" t="str">
            <v>Excl. Unit-Linked, Unit Reserves</v>
          </cell>
          <cell r="I1391" t="str">
            <v>بإستثناء الإحتياطي المرتبط بالوحدات للوثائق المرتبطة بالوحدات</v>
          </cell>
        </row>
        <row r="1392">
          <cell r="A1392">
            <v>46</v>
          </cell>
          <cell r="B1392" t="str">
            <v>Unit Reserves</v>
          </cell>
          <cell r="C1392" t="str">
            <v>الإحتياطي المرتبط بالوحدات</v>
          </cell>
          <cell r="D1392" t="str">
            <v>Unit Reserves</v>
          </cell>
          <cell r="E1392" t="str">
            <v>الإحتياطي المرتبط بالوحدات</v>
          </cell>
          <cell r="F1392" t="str">
            <v>Unit Reserves</v>
          </cell>
          <cell r="G1392" t="str">
            <v>الإحتياطي المرتبط بالوحدات</v>
          </cell>
          <cell r="H1392" t="str">
            <v>Unit Reserves</v>
          </cell>
          <cell r="I1392" t="str">
            <v>الإحتياطي المرتبط بالوحدات</v>
          </cell>
        </row>
        <row r="1393">
          <cell r="A1393">
            <v>47</v>
          </cell>
          <cell r="B1393" t="str">
            <v>Individual</v>
          </cell>
          <cell r="C1393" t="str">
            <v>فردي</v>
          </cell>
          <cell r="D1393" t="str">
            <v>Individual</v>
          </cell>
          <cell r="E1393" t="str">
            <v>فردي</v>
          </cell>
          <cell r="F1393" t="str">
            <v>Individual</v>
          </cell>
          <cell r="G1393" t="str">
            <v>فردي</v>
          </cell>
          <cell r="H1393" t="str">
            <v>Individual</v>
          </cell>
          <cell r="I1393" t="str">
            <v>فردي</v>
          </cell>
        </row>
        <row r="1394">
          <cell r="A1394">
            <v>48</v>
          </cell>
          <cell r="B1394" t="str">
            <v>Group</v>
          </cell>
          <cell r="C1394" t="str">
            <v>جماعي</v>
          </cell>
          <cell r="D1394" t="str">
            <v>Group</v>
          </cell>
          <cell r="E1394" t="str">
            <v>جماعي</v>
          </cell>
          <cell r="F1394" t="str">
            <v>Group</v>
          </cell>
          <cell r="G1394" t="str">
            <v>جماعي</v>
          </cell>
          <cell r="H1394" t="str">
            <v>Group</v>
          </cell>
          <cell r="I1394" t="str">
            <v>جماعي</v>
          </cell>
        </row>
        <row r="1395">
          <cell r="A1395">
            <v>49</v>
          </cell>
          <cell r="B1395" t="str">
            <v>Booked Reserves</v>
          </cell>
          <cell r="C1395" t="str">
            <v>الإحتياطي المرصود</v>
          </cell>
          <cell r="D1395" t="str">
            <v>Booked Reserves</v>
          </cell>
          <cell r="E1395" t="str">
            <v>الإحتياطي المرصود</v>
          </cell>
          <cell r="F1395" t="str">
            <v>Booked Reserves</v>
          </cell>
          <cell r="G1395" t="str">
            <v>الإحتياطي المرصود</v>
          </cell>
          <cell r="H1395" t="str">
            <v>Booked Reserves</v>
          </cell>
          <cell r="I1395" t="str">
            <v>الإحتياطي المرصود</v>
          </cell>
        </row>
        <row r="1396">
          <cell r="A1396">
            <v>50</v>
          </cell>
          <cell r="B1396" t="str">
            <v>Gross Premium Valuation Method</v>
          </cell>
          <cell r="C1396" t="str">
            <v>منهجية إجمالي الأقساط لتتقيم الإحتياطي الحسابي</v>
          </cell>
          <cell r="D1396" t="str">
            <v>Gross Premium Valuation Method</v>
          </cell>
          <cell r="E1396" t="str">
            <v>منهجية إجمالي الأقساط لتتقيم الإحتياطي الحسابي</v>
          </cell>
          <cell r="F1396" t="str">
            <v>Gross Premium Valuation Method</v>
          </cell>
          <cell r="G1396" t="str">
            <v>منهجية إجمالي الأقساط لتتقيم الإحتياطي الحسابي</v>
          </cell>
          <cell r="H1396" t="str">
            <v>Gross Premium Valuation Method</v>
          </cell>
          <cell r="I1396" t="str">
            <v>منهجية إجمالي الأقساط لتتقيم الإحتياطي الحسابي</v>
          </cell>
        </row>
        <row r="1397">
          <cell r="A1397">
            <v>51</v>
          </cell>
          <cell r="B1397" t="str">
            <v>Benefit Reserve Valuation Method</v>
          </cell>
          <cell r="C1397" t="str">
            <v>منهجية التعويضات لتتقيم الإحتياطي الحسابي</v>
          </cell>
          <cell r="D1397" t="str">
            <v>Benefit Reserve Valuation Method</v>
          </cell>
          <cell r="E1397" t="str">
            <v>منهجية التعويضات لتتقيم الإحتياطي الحسابي</v>
          </cell>
          <cell r="F1397" t="str">
            <v>Benefit Reserve Valuation Method</v>
          </cell>
          <cell r="G1397" t="str">
            <v>منهجية التعويضات لتتقيم الإحتياطي الحسابي</v>
          </cell>
          <cell r="H1397" t="str">
            <v>Benefit Reserve Valuation Method</v>
          </cell>
          <cell r="I1397" t="str">
            <v>منهجية التعويضات لتتقيم الإحتياطي الحسابي</v>
          </cell>
        </row>
        <row r="1398">
          <cell r="A1398">
            <v>52</v>
          </cell>
          <cell r="B1398" t="str">
            <v>Net Premium as of:</v>
          </cell>
          <cell r="C1398" t="str">
            <v>الأقساط الصافية كما في:</v>
          </cell>
          <cell r="D1398" t="str">
            <v>Net Contribution as of:</v>
          </cell>
          <cell r="E1398" t="str">
            <v>الإشتراكات الصافية كما في:</v>
          </cell>
          <cell r="F1398" t="str">
            <v>Net Premium as of:</v>
          </cell>
          <cell r="G1398" t="str">
            <v>الأقساط الصافية كما في:</v>
          </cell>
          <cell r="H1398" t="str">
            <v>Net Contribution as of:</v>
          </cell>
          <cell r="I1398" t="str">
            <v>الإشتراكات الصافية كما في:</v>
          </cell>
        </row>
        <row r="1399">
          <cell r="A1399">
            <v>53</v>
          </cell>
          <cell r="B1399" t="str">
            <v>Valuation as of:</v>
          </cell>
          <cell r="C1399" t="str">
            <v>التقييم كما في:</v>
          </cell>
          <cell r="D1399" t="str">
            <v>Valuation as of:</v>
          </cell>
          <cell r="E1399" t="str">
            <v>التقييم كما في:</v>
          </cell>
          <cell r="F1399" t="str">
            <v>Valuation as of:</v>
          </cell>
          <cell r="G1399" t="str">
            <v>التقييم كما في:</v>
          </cell>
          <cell r="H1399" t="str">
            <v>Valuation as of:</v>
          </cell>
          <cell r="I1399" t="str">
            <v>التقييم كما في:</v>
          </cell>
        </row>
        <row r="1400">
          <cell r="A1400">
            <v>54</v>
          </cell>
          <cell r="B1400" t="str">
            <v>Movement of Gross Mathematical Reserves</v>
          </cell>
          <cell r="C1400" t="str">
            <v>الحركة في إجمالي الإحتياطي الحسابي</v>
          </cell>
          <cell r="D1400" t="str">
            <v>Movement of Gross Mathematical Reserves</v>
          </cell>
          <cell r="E1400" t="str">
            <v>الحركة في إجمالي الإحتياطي الحسابي</v>
          </cell>
          <cell r="F1400" t="str">
            <v>Movement of Gross Mathematical Reserves</v>
          </cell>
          <cell r="G1400" t="str">
            <v>الحركة في إجمالي الإحتياطي الحسابي</v>
          </cell>
          <cell r="H1400" t="str">
            <v>Movement of Gross Mathematical Reserves</v>
          </cell>
          <cell r="I1400" t="str">
            <v>الحركة في إجمالي الإحتياطي الحسابي</v>
          </cell>
        </row>
        <row r="1401">
          <cell r="A1401">
            <v>55</v>
          </cell>
          <cell r="B1401" t="str">
            <v>Change In Reserve Due To Changes In Valuation Assumptions as of :</v>
          </cell>
          <cell r="C1401" t="str">
            <v>التغيير في الإحتياطي نتيجة التغيير في الفرضيات كما في:</v>
          </cell>
          <cell r="D1401" t="str">
            <v>Change In Reserve Due To Changes In Valuation Assumptions as of :</v>
          </cell>
          <cell r="E1401" t="str">
            <v>التغيير في الإحتياطي نتيجة التغيير في الفرضيات كما في:</v>
          </cell>
          <cell r="F1401" t="str">
            <v>Change In Reserve Due To Changes In Valuation Assumptions as of :</v>
          </cell>
          <cell r="G1401" t="str">
            <v>التغيير في الإحتياطي نتيجة التغيير في الفرضيات كما في:</v>
          </cell>
          <cell r="H1401" t="str">
            <v>Change In Reserve Due To Changes In Valuation Assumptions as of :</v>
          </cell>
          <cell r="I1401" t="str">
            <v>التغيير في الإحتياطي نتيجة التغيير في الفرضيات كما في:</v>
          </cell>
        </row>
        <row r="1402">
          <cell r="A1402">
            <v>56</v>
          </cell>
          <cell r="B1402" t="str">
            <v>Change In Reserve Due To Changes In Valuation Methodology as of :</v>
          </cell>
          <cell r="C1402" t="str">
            <v>التغيير في الإحتياطي نتيجة التغيير في المنهجيات كما في:</v>
          </cell>
          <cell r="D1402" t="str">
            <v>Change In Reserve Due To Changes In Valuation Methodology as of :</v>
          </cell>
          <cell r="E1402" t="str">
            <v>التغيير في الإحتياطي نتيجة التغيير في المنهجيات كما في:</v>
          </cell>
          <cell r="F1402" t="str">
            <v>Change In Reserve Due To Changes In Valuation Methodology as of :</v>
          </cell>
          <cell r="G1402" t="str">
            <v>التغيير في الإحتياطي نتيجة التغيير في المنهجيات كما في:</v>
          </cell>
          <cell r="H1402" t="str">
            <v>Change In Reserve Due To Changes In Valuation Methodology as of :</v>
          </cell>
          <cell r="I1402" t="str">
            <v>التغيير في الإحتياطي نتيجة التغيير في المنهجيات كما في:</v>
          </cell>
        </row>
        <row r="1403">
          <cell r="A1403">
            <v>57</v>
          </cell>
          <cell r="B1403" t="str">
            <v xml:space="preserve">Reserve After Changes in Valuation Assumptions/Methodology as of: </v>
          </cell>
          <cell r="C1403" t="str">
            <v>الإحتياطي بعد التغيير في الفرضيات/المنهجات كما في:</v>
          </cell>
          <cell r="D1403" t="str">
            <v xml:space="preserve">Reserve After Changes in Valuation Assumptions/Methodology as of: </v>
          </cell>
          <cell r="E1403" t="str">
            <v>الإحتياطي بعد التغيير في الفرضيات/المنهجات كما في:</v>
          </cell>
          <cell r="F1403" t="str">
            <v xml:space="preserve">Reserve After Changes in Valuation Assumptions/Methodology as of: </v>
          </cell>
          <cell r="G1403" t="str">
            <v>الإحتياطي بعد التغيير في الفرضيات/المنهجات كما في:</v>
          </cell>
          <cell r="H1403" t="str">
            <v xml:space="preserve">Reserve After Changes in Valuation Assumptions/Methodology as of: </v>
          </cell>
          <cell r="I1403" t="str">
            <v>الإحتياطي بعد التغيير في الفرضيات/المنهجات كما في:</v>
          </cell>
        </row>
        <row r="1404">
          <cell r="A1404">
            <v>58</v>
          </cell>
          <cell r="B1404" t="str">
            <v>Expected Premium Written During the Quarter</v>
          </cell>
          <cell r="C1404" t="str">
            <v>الأقساط المكتتبة المتوقعة خلال الربع</v>
          </cell>
          <cell r="D1404" t="str">
            <v>Expected Contribution Written During the Quarter</v>
          </cell>
          <cell r="E1404" t="str">
            <v>الإشتراكات المكتتبة المتوقعة خلال الربع</v>
          </cell>
          <cell r="F1404" t="str">
            <v>Expected Premium Written During the Quarter</v>
          </cell>
          <cell r="G1404" t="str">
            <v>الأقساط المكتتبة المتوقعة خلال الربع</v>
          </cell>
          <cell r="H1404" t="str">
            <v>Expected Contribution Written During the Quarter</v>
          </cell>
          <cell r="I1404" t="str">
            <v>الإشتراكات المكتتبة المتوقعة خلال الربع</v>
          </cell>
        </row>
        <row r="1405">
          <cell r="A1405">
            <v>59</v>
          </cell>
          <cell r="B1405" t="str">
            <v>Expected Interest Credited During the Quarter</v>
          </cell>
          <cell r="C1405" t="str">
            <v>الفوائد المتوقعة المودعة خلال الربع</v>
          </cell>
          <cell r="D1405" t="str">
            <v>Expected Interest Credited During the Quarter</v>
          </cell>
          <cell r="E1405" t="str">
            <v>الفوائد المتوقعة المودعة خلال الربع</v>
          </cell>
          <cell r="F1405" t="str">
            <v>Expected Interest Credited During the Quarter</v>
          </cell>
          <cell r="G1405" t="str">
            <v>الفوائد المتوقعة المودعة خلال الربع</v>
          </cell>
          <cell r="H1405" t="str">
            <v>Expected Interest Credited During the Quarter</v>
          </cell>
          <cell r="I1405" t="str">
            <v>الفوائد المتوقعة المودعة خلال الربع</v>
          </cell>
        </row>
        <row r="1406">
          <cell r="A1406">
            <v>60</v>
          </cell>
          <cell r="B1406" t="str">
            <v>Other Increases During the Quarter</v>
          </cell>
          <cell r="C1406" t="str">
            <v>إرتفاعات أخرى في الإحتياطي خلال الربع</v>
          </cell>
          <cell r="D1406" t="str">
            <v>Other Increases During the Quarter</v>
          </cell>
          <cell r="E1406" t="str">
            <v>إرتفاعات أخرى في الإحتياطي خلال الربع</v>
          </cell>
          <cell r="F1406" t="str">
            <v>Other Increases During the Quarter</v>
          </cell>
          <cell r="G1406" t="str">
            <v>إرتفاعات أخرى في الإحتياطي خلال الربع</v>
          </cell>
          <cell r="H1406" t="str">
            <v>Other Increases During the Quarter</v>
          </cell>
          <cell r="I1406" t="str">
            <v>إرتفاعات أخرى في الإحتياطي خلال الربع</v>
          </cell>
        </row>
        <row r="1407">
          <cell r="A1407">
            <v>61</v>
          </cell>
          <cell r="B1407" t="str">
            <v>Total Increases in the Reserve During the Quarter</v>
          </cell>
          <cell r="C1407" t="str">
            <v>إجمالي الإرتفاع في الإحتياطي خلال الربع</v>
          </cell>
          <cell r="D1407" t="str">
            <v>Total Increases in the Reserve During the Quarter</v>
          </cell>
          <cell r="E1407" t="str">
            <v>إجمالي الإرتفاع في الإحتياطي خلال الربع</v>
          </cell>
          <cell r="F1407" t="str">
            <v>Total Increases in the Reserve During the Quarter</v>
          </cell>
          <cell r="G1407" t="str">
            <v>إجمالي الإرتفاع في الإحتياطي خلال الربع</v>
          </cell>
          <cell r="H1407" t="str">
            <v>Total Increases in the Reserve During the Quarter</v>
          </cell>
          <cell r="I1407" t="str">
            <v>إجمالي الإرتفاع في الإحتياطي خلال الربع</v>
          </cell>
        </row>
        <row r="1408">
          <cell r="A1408">
            <v>62</v>
          </cell>
          <cell r="B1408" t="str">
            <v>Actual Reserve Releases During the Quarter</v>
          </cell>
          <cell r="C1408" t="str">
            <v>الإحتياطي المحرر خلال الربع</v>
          </cell>
          <cell r="D1408" t="str">
            <v>Actual Reserve Releases During the Quarter</v>
          </cell>
          <cell r="E1408" t="str">
            <v>الإحتياطي المحرر خلال الربع</v>
          </cell>
          <cell r="F1408" t="str">
            <v>Actual Reserve Releases During the Quarter</v>
          </cell>
          <cell r="G1408" t="str">
            <v>الإحتياطي المحرر خلال الربع</v>
          </cell>
          <cell r="H1408" t="str">
            <v>Actual Reserve Releases During the Quarter</v>
          </cell>
          <cell r="I1408" t="str">
            <v>الإحتياطي المحرر خلال الربع</v>
          </cell>
        </row>
        <row r="1409">
          <cell r="A1409">
            <v>63</v>
          </cell>
          <cell r="B1409" t="str">
            <v>Due to Mortality Claims</v>
          </cell>
          <cell r="C1409" t="str">
            <v>نتيجة لمطالبات الوفاة</v>
          </cell>
          <cell r="D1409" t="str">
            <v>Due to Mortality Claims</v>
          </cell>
          <cell r="E1409" t="str">
            <v>نتيجة لمطالبات الوفاة</v>
          </cell>
          <cell r="F1409" t="str">
            <v>Due to Mortality Claims</v>
          </cell>
          <cell r="G1409" t="str">
            <v>نتيجة لمطالبات الوفاة</v>
          </cell>
          <cell r="H1409" t="str">
            <v>Due to Mortality Claims</v>
          </cell>
          <cell r="I1409" t="str">
            <v>نتيجة لمطالبات الوفاة</v>
          </cell>
        </row>
        <row r="1410">
          <cell r="A1410">
            <v>64</v>
          </cell>
          <cell r="B1410" t="str">
            <v>Due to Morbidity/Disability Claims</v>
          </cell>
          <cell r="C1410" t="str">
            <v>نتيجة لمطالبات العجز أو المرض</v>
          </cell>
          <cell r="D1410" t="str">
            <v>Due to Morbidity/Disability Claims</v>
          </cell>
          <cell r="E1410" t="str">
            <v>نتيجة لمطالبات العجز أو المرض</v>
          </cell>
          <cell r="F1410" t="str">
            <v>Due to Morbidity/Disability Claims</v>
          </cell>
          <cell r="G1410" t="str">
            <v>نتيجة لمطالبات العجز أو المرض</v>
          </cell>
          <cell r="H1410" t="str">
            <v>Due to Morbidity/Disability Claims</v>
          </cell>
          <cell r="I1410" t="str">
            <v>نتيجة لمطالبات العجز أو المرض</v>
          </cell>
        </row>
        <row r="1411">
          <cell r="A1411">
            <v>65</v>
          </cell>
          <cell r="B1411" t="str">
            <v>Due to Full Surrender Claims</v>
          </cell>
          <cell r="C1411" t="str">
            <v>نتيجة لمطالبات الإسترداد الكامل للوثائق</v>
          </cell>
          <cell r="D1411" t="str">
            <v>Due to Full Surrender Claims</v>
          </cell>
          <cell r="E1411" t="str">
            <v>نتيجة للإسترداد الكامل للوثائق</v>
          </cell>
          <cell r="F1411" t="str">
            <v>Due to Full Surrender Claims</v>
          </cell>
          <cell r="G1411" t="str">
            <v>نتيجة للإسترداد الكامل للوثائق</v>
          </cell>
          <cell r="H1411" t="str">
            <v>Due to Full Surrender Claims</v>
          </cell>
          <cell r="I1411" t="str">
            <v>نتيجة للإسترداد الكامل للوثائق</v>
          </cell>
        </row>
        <row r="1412">
          <cell r="A1412">
            <v>66</v>
          </cell>
          <cell r="B1412" t="str">
            <v>Due to Partial Surrender Claims</v>
          </cell>
          <cell r="C1412" t="str">
            <v>نتيجة لمطالبات الإسترداد الجزئي للوثائق</v>
          </cell>
          <cell r="D1412" t="str">
            <v>Due to Partial Surrender Claims</v>
          </cell>
          <cell r="E1412" t="str">
            <v>نتيجة للإسترداد الجزئي للوثائق</v>
          </cell>
          <cell r="F1412" t="str">
            <v>Due to Partial Surrender Claims</v>
          </cell>
          <cell r="G1412" t="str">
            <v>نتيجة للإسترداد الجزئي للوثائق</v>
          </cell>
          <cell r="H1412" t="str">
            <v>Due to Partial Surrender Claims</v>
          </cell>
          <cell r="I1412" t="str">
            <v>نتيجة للإسترداد الجزئي للوثائق</v>
          </cell>
        </row>
        <row r="1413">
          <cell r="A1413">
            <v>67</v>
          </cell>
          <cell r="B1413" t="str">
            <v>Due to Maturity Benefits</v>
          </cell>
          <cell r="C1413" t="str">
            <v>نتيجة لنهاية أجل الوثائق</v>
          </cell>
          <cell r="D1413" t="str">
            <v>Due to Maturity Benefits</v>
          </cell>
          <cell r="E1413" t="str">
            <v>نتيجة لنهاية أجل الوثائق</v>
          </cell>
          <cell r="F1413" t="str">
            <v>Due to Maturity Benefits</v>
          </cell>
          <cell r="G1413" t="str">
            <v>نتيجة لنهاية أجل الوثائق</v>
          </cell>
          <cell r="H1413" t="str">
            <v>Due to Maturity Benefits</v>
          </cell>
          <cell r="I1413" t="str">
            <v>نتيجة لنهاية أجل الوثائق</v>
          </cell>
        </row>
        <row r="1414">
          <cell r="A1414">
            <v>68</v>
          </cell>
          <cell r="B1414" t="str">
            <v>Due to Lapse and Cancelation</v>
          </cell>
          <cell r="C1414" t="str">
            <v>نتيجة لإلغاء الوثائق</v>
          </cell>
          <cell r="D1414" t="str">
            <v>Due to Lapse and Cancelation</v>
          </cell>
          <cell r="E1414" t="str">
            <v>نتيجة لإلغاء الوثائق</v>
          </cell>
          <cell r="F1414" t="str">
            <v>Due to Lapse and Cancelation</v>
          </cell>
          <cell r="G1414" t="str">
            <v>نتيجة لإلغاء الوثائق</v>
          </cell>
          <cell r="H1414" t="str">
            <v>Due to Lapse and Cancelation</v>
          </cell>
          <cell r="I1414" t="str">
            <v>نتيجة لإلغاء الوثائق</v>
          </cell>
        </row>
        <row r="1415">
          <cell r="A1415">
            <v>69</v>
          </cell>
          <cell r="B1415" t="str">
            <v>Expected Values During the Quarter</v>
          </cell>
          <cell r="C1415" t="str">
            <v>القيم المتوقعة خلال الربع</v>
          </cell>
          <cell r="D1415" t="str">
            <v>Expected Values During the Quarter</v>
          </cell>
          <cell r="E1415" t="str">
            <v>القيم المتوقعة خلال الربع</v>
          </cell>
          <cell r="F1415" t="str">
            <v>Expected Values During the Quarter</v>
          </cell>
          <cell r="G1415" t="str">
            <v>القيم المتوقعة خلال الربع</v>
          </cell>
          <cell r="H1415" t="str">
            <v>Expected Values During the Quarter</v>
          </cell>
          <cell r="I1415" t="str">
            <v>القيم المتوقعة خلال الربع</v>
          </cell>
        </row>
        <row r="1416">
          <cell r="A1416">
            <v>70</v>
          </cell>
          <cell r="B1416" t="str">
            <v>Cost of Insurance for Death Benefits Deductions</v>
          </cell>
          <cell r="C1416" t="str">
            <v>الخصومات جراء  كلفة تأمين تعويضات الوفاة</v>
          </cell>
          <cell r="D1416" t="str">
            <v>Cost of Insurance for Death Benefits Deductions</v>
          </cell>
          <cell r="E1416" t="str">
            <v>الخصومات جراء  كلفة تأمين تعويضات الوفاة</v>
          </cell>
          <cell r="F1416" t="str">
            <v>Cost of Insurance for Death Benefits Deductions</v>
          </cell>
          <cell r="G1416" t="str">
            <v>الخصومات جراء  كلفة تأمين تعويضات الوفاة</v>
          </cell>
          <cell r="H1416" t="str">
            <v>Cost of Insurance for Death Benefits Deductions</v>
          </cell>
          <cell r="I1416" t="str">
            <v>الخصومات جراء  كلفة تأمين تعويضات الوفاة</v>
          </cell>
        </row>
        <row r="1417">
          <cell r="A1417">
            <v>71</v>
          </cell>
          <cell r="B1417" t="str">
            <v>Cost of Insurance for Morbidity/Disability Benefits Deductions</v>
          </cell>
          <cell r="C1417" t="str">
            <v>الخصومات جراء كلفة تأمين تعويضات العجز والمرض</v>
          </cell>
          <cell r="D1417" t="str">
            <v>Cost of Insurance for Morbidity/Disability Benefits Deductions</v>
          </cell>
          <cell r="E1417" t="str">
            <v>الخصومات جراء كلفة تأمين تعويضات العجز والمرض</v>
          </cell>
          <cell r="F1417" t="str">
            <v>Cost of Insurance for Morbidity/Disability Benefits Deductions</v>
          </cell>
          <cell r="G1417" t="str">
            <v>الخصومات جراء كلفة تأمين تعويضات العجز والمرض</v>
          </cell>
          <cell r="H1417" t="str">
            <v>Cost of Insurance for Morbidity/Disability Benefits Deductions</v>
          </cell>
          <cell r="I1417" t="str">
            <v>الخصومات جراء كلفة تأمين تعويضات العجز والمرض</v>
          </cell>
        </row>
        <row r="1418">
          <cell r="A1418">
            <v>72</v>
          </cell>
          <cell r="B1418" t="str">
            <v>Full Surrender Deductions</v>
          </cell>
          <cell r="C1418" t="str">
            <v>الخصومات جراء الإسترداد الكامل</v>
          </cell>
          <cell r="D1418" t="str">
            <v>Full Surrender Deductions</v>
          </cell>
          <cell r="E1418" t="str">
            <v>الخصومات جراء الإسترداد الكامل</v>
          </cell>
          <cell r="F1418" t="str">
            <v>Full Surrender Deductions</v>
          </cell>
          <cell r="G1418" t="str">
            <v>الخصومات جراء الإسترداد الكامل</v>
          </cell>
          <cell r="H1418" t="str">
            <v>Full Surrender Deductions</v>
          </cell>
          <cell r="I1418" t="str">
            <v>الخصومات جراء الإسترداد الكامل</v>
          </cell>
        </row>
        <row r="1419">
          <cell r="A1419">
            <v>73</v>
          </cell>
          <cell r="B1419" t="str">
            <v>Partial Surrender Deductions</v>
          </cell>
          <cell r="C1419" t="str">
            <v>الخصومات جراء الإسترداد الجزئي</v>
          </cell>
          <cell r="D1419" t="str">
            <v>Partial Surrender Deductions</v>
          </cell>
          <cell r="E1419" t="str">
            <v>الخصومات جراء الإسترداد الجزئي</v>
          </cell>
          <cell r="F1419" t="str">
            <v>Partial Surrender Deductions</v>
          </cell>
          <cell r="G1419" t="str">
            <v>الخصومات جراء الإسترداد الجزئي</v>
          </cell>
          <cell r="H1419" t="str">
            <v>Partial Surrender Deductions</v>
          </cell>
          <cell r="I1419" t="str">
            <v>الخصومات جراء الإسترداد الجزئي</v>
          </cell>
        </row>
        <row r="1420">
          <cell r="A1420">
            <v>74</v>
          </cell>
          <cell r="B1420" t="str">
            <v>Explicit Loadings Deductions</v>
          </cell>
          <cell r="C1420" t="str">
            <v>الرسوم المخصومة</v>
          </cell>
          <cell r="D1420" t="str">
            <v>Explicit Loadings Deductions</v>
          </cell>
          <cell r="E1420" t="str">
            <v>الرسوم المخصومة</v>
          </cell>
          <cell r="F1420" t="str">
            <v>Explicit Loadings Deductions</v>
          </cell>
          <cell r="G1420" t="str">
            <v>الرسوم المخصومة</v>
          </cell>
          <cell r="H1420" t="str">
            <v>Explicit Loadings Deductions</v>
          </cell>
          <cell r="I1420" t="str">
            <v>الرسوم المخصومة</v>
          </cell>
        </row>
        <row r="1421">
          <cell r="A1421">
            <v>75</v>
          </cell>
          <cell r="B1421" t="str">
            <v>Commission Deductions</v>
          </cell>
          <cell r="C1421" t="str">
            <v>العمولات المخصومة</v>
          </cell>
          <cell r="D1421" t="str">
            <v>Commission Deductions</v>
          </cell>
          <cell r="E1421" t="str">
            <v>العمولات المخصومة</v>
          </cell>
          <cell r="F1421" t="str">
            <v>Commission Deductions</v>
          </cell>
          <cell r="G1421" t="str">
            <v>العمولات المخصومة</v>
          </cell>
          <cell r="H1421" t="str">
            <v>Commission Deductions</v>
          </cell>
          <cell r="I1421" t="str">
            <v>العمولات المخصومة</v>
          </cell>
        </row>
        <row r="1422">
          <cell r="A1422">
            <v>76</v>
          </cell>
          <cell r="B1422" t="str">
            <v>Other Deductions During the Quarter</v>
          </cell>
          <cell r="C1422" t="str">
            <v>خصومات أخرى خلال الربع</v>
          </cell>
          <cell r="D1422" t="str">
            <v>Other Deductions During the Quarter</v>
          </cell>
          <cell r="E1422" t="str">
            <v>خصومات أخرى خلال الربع</v>
          </cell>
          <cell r="F1422" t="str">
            <v>Other Deductions During the Quarter</v>
          </cell>
          <cell r="G1422" t="str">
            <v>خصومات أخرى خلال الربع</v>
          </cell>
          <cell r="H1422" t="str">
            <v>Other Deductions During the Quarter</v>
          </cell>
          <cell r="I1422" t="str">
            <v>خصومات أخرى خلال الربع</v>
          </cell>
        </row>
        <row r="1423">
          <cell r="A1423">
            <v>77</v>
          </cell>
          <cell r="B1423" t="str">
            <v>Total Deductions During the Quarter</v>
          </cell>
          <cell r="C1423" t="str">
            <v>مجموع الخصومات خلال الربع</v>
          </cell>
          <cell r="D1423" t="str">
            <v>Total Deductions During the Quarter</v>
          </cell>
          <cell r="E1423" t="str">
            <v>مجموع الخصومات خلال الربع</v>
          </cell>
          <cell r="F1423" t="str">
            <v>Total Deductions During the Quarter</v>
          </cell>
          <cell r="G1423" t="str">
            <v>مجموع الخصومات خلال الربع</v>
          </cell>
          <cell r="H1423" t="str">
            <v>Total Deductions During the Quarter</v>
          </cell>
          <cell r="I1423" t="str">
            <v>مجموع الخصومات خلال الربع</v>
          </cell>
        </row>
        <row r="1424">
          <cell r="A1424">
            <v>78</v>
          </cell>
          <cell r="B1424" t="str">
            <v>Gross Mathematical Reserve (Without New Business Issued During the Quarter)</v>
          </cell>
          <cell r="C1424" t="str">
            <v>إجمالي الإحتياطي الحسابي السالب: (بإستثناء الوثائق الجديدة التي أصدرت خلال الربع)</v>
          </cell>
          <cell r="D1424" t="str">
            <v>Gross Mathematical Reserve (Without New Business Issued During the Quarter)</v>
          </cell>
          <cell r="E1424" t="str">
            <v>إجمالي الإحتياطي الحسابي السالب: (بإستثناء الوثائق الجديدة التي أصدرت خلال الربع)</v>
          </cell>
          <cell r="F1424" t="str">
            <v>Gross Mathematical Reserve (Without New Business Issued During the Quarter)</v>
          </cell>
          <cell r="G1424" t="str">
            <v>إجمالي الإحتياطي الحسابي السالب: (بإستثناء الوثائق الجديدة التي أصدرت خلال الربع)</v>
          </cell>
          <cell r="H1424" t="str">
            <v>Gross Mathematical Reserve (Without New Business Issued During the Quarter)</v>
          </cell>
          <cell r="I1424" t="str">
            <v>إجمالي الإحتياطي الحسابي السالب: (بإستثناء الوثائق الجديدة التي أصدرت خلال الربع)</v>
          </cell>
        </row>
        <row r="1425">
          <cell r="A1425">
            <v>79</v>
          </cell>
          <cell r="B1425" t="str">
            <v>Gross Mathematical Reserve for the New Business Issued During the Quarter</v>
          </cell>
          <cell r="C1425" t="str">
            <v>إجمالي الإحتياطي الحسابي الذي يعود الى الوثائق الجديدة التي أصدرت خلال الربع:</v>
          </cell>
          <cell r="D1425" t="str">
            <v>Gross Mathematical Reserve for the New Business Issued During the Quarter</v>
          </cell>
          <cell r="E1425" t="str">
            <v>إجمالي الإحتياطي الحسابي الذي يعود الى الوثائق الجديدة التي أصدرت خلال الربع:</v>
          </cell>
          <cell r="F1425" t="str">
            <v>Gross Mathematical Reserve for the New Business Issued During the Quarter</v>
          </cell>
          <cell r="G1425" t="str">
            <v>إجمالي الإحتياطي الحسابي الذي يعود الى الوثائق الجديدة التي أصدرت خلال الربع:</v>
          </cell>
          <cell r="H1425" t="str">
            <v>Gross Mathematical Reserve for the New Business Issued During the Quarter</v>
          </cell>
          <cell r="I1425" t="str">
            <v>إجمالي الإحتياطي الحسابي الذي يعود الى الوثائق الجديدة التي أصدرت خلال الربع:</v>
          </cell>
        </row>
        <row r="1426">
          <cell r="A1426">
            <v>80</v>
          </cell>
          <cell r="B1426" t="str">
            <v>Negative Reserves (Without New Business Issued During the Quarter) as of:</v>
          </cell>
          <cell r="C1426" t="str">
            <v>الإحتياطي الحسابي السالب كما في: (بإستثناء الوثائق الجديدة التي أصدرت خلال الربع)</v>
          </cell>
          <cell r="D1426" t="str">
            <v>Negative Reserves (Without New Business Issued During the Quarter) as of:</v>
          </cell>
          <cell r="E1426" t="str">
            <v>الإحتياطي الحسابي السالب كما في: (بإستثناء الوثائق الجديدة التي أصدرت خلال الربع)</v>
          </cell>
          <cell r="F1426" t="str">
            <v>Negative Reserves (Without New Business Issued During the Quarter) as of:</v>
          </cell>
          <cell r="G1426" t="str">
            <v>الإحتياطي الحسابي السالب كما في: (بإستثناء الوثائق الجديدة التي أصدرت خلال الربع)</v>
          </cell>
          <cell r="H1426" t="str">
            <v>Negative Reserves (Without New Business Issued During the Quarter) as of:</v>
          </cell>
          <cell r="I1426" t="str">
            <v>الإحتياطي الحسابي السالب كما في: (بإستثناء الوثائق الجديدة التي أصدرت خلال الربع)</v>
          </cell>
        </row>
        <row r="1427">
          <cell r="A1427">
            <v>81</v>
          </cell>
          <cell r="B1427" t="str">
            <v>Negative Reserves for New Business Issued During the Quarter as of:</v>
          </cell>
          <cell r="C1427" t="str">
            <v>الإحتياطي الحسابي السالب الذي يعود الى الوثائق الجديدة التي أصدرت خلال الربع كما في:</v>
          </cell>
          <cell r="D1427" t="str">
            <v>Negative Reserves for New Business Issued During the Quarter as of:</v>
          </cell>
          <cell r="E1427" t="str">
            <v>الإحتياطي الحسابي السالب الذي يعود الى الوثائق الجديدة التي أصدرت خلال الربع كما في:</v>
          </cell>
          <cell r="F1427" t="str">
            <v>Negative Reserves for New Business Issued During the Quarter as of:</v>
          </cell>
          <cell r="G1427" t="str">
            <v>الإحتياطي الحسابي السالب الذي يعود الى الوثائق الجديدة التي أصدرت خلال الربع كما في:</v>
          </cell>
          <cell r="H1427" t="str">
            <v>Negative Reserves for New Business Issued During the Quarter as of:</v>
          </cell>
          <cell r="I1427" t="str">
            <v>الإحتياطي الحسابي السالب الذي يعود الى الوثائق الجديدة التي أصدرت خلال الربع كما في:</v>
          </cell>
        </row>
        <row r="1428">
          <cell r="A1428">
            <v>82</v>
          </cell>
          <cell r="B1428" t="str">
            <v>Movement of Unit-Linked Investment Value</v>
          </cell>
          <cell r="C1428" t="str">
            <v>حركة الإستثمار المرتبط بالوحدات</v>
          </cell>
          <cell r="D1428" t="str">
            <v>Movement of Unit-Linked Investment Value</v>
          </cell>
          <cell r="E1428" t="str">
            <v>حركة الإستثمار المرتبط بالوحدات</v>
          </cell>
          <cell r="F1428" t="str">
            <v>Movement of Unit-Linked Investment Value</v>
          </cell>
          <cell r="G1428" t="str">
            <v>حركة الإستثمار المرتبط بالوحدات</v>
          </cell>
          <cell r="H1428" t="str">
            <v>Movement of Unit-Linked Investment Value</v>
          </cell>
          <cell r="I1428" t="str">
            <v>حركة الإستثمار المرتبط بالوحدات</v>
          </cell>
        </row>
        <row r="1429">
          <cell r="A1429">
            <v>83</v>
          </cell>
          <cell r="B1429" t="str">
            <v>Investment Value as of:</v>
          </cell>
          <cell r="C1429" t="str">
            <v>قيمة الإستثمار كما في:</v>
          </cell>
          <cell r="D1429" t="str">
            <v>Investment Value as of:</v>
          </cell>
          <cell r="E1429" t="str">
            <v>قيمة الإستثمار كما في:</v>
          </cell>
          <cell r="F1429" t="str">
            <v>Investment Value as of:</v>
          </cell>
          <cell r="G1429" t="str">
            <v>قيمة الإستثمار كما في:</v>
          </cell>
          <cell r="H1429" t="str">
            <v>Investment Value as of:</v>
          </cell>
          <cell r="I1429" t="str">
            <v>قيمة الإستثمار كما في:</v>
          </cell>
        </row>
        <row r="1430">
          <cell r="A1430">
            <v>84</v>
          </cell>
          <cell r="B1430" t="str">
            <v>Regular Premium Paid During the Quarter</v>
          </cell>
          <cell r="C1430" t="str">
            <v>الأقساط المنتظمة التي دفعت خلال الربع</v>
          </cell>
          <cell r="D1430" t="str">
            <v>Regular Contribution Paid During the Quarter</v>
          </cell>
          <cell r="E1430" t="str">
            <v>الإشتراكات المنتظمة التي دفعت خلال الربع</v>
          </cell>
          <cell r="F1430" t="str">
            <v>Regular Premium Paid During the Quarter</v>
          </cell>
          <cell r="G1430" t="str">
            <v>الأقساط المنتظمة التي دفعت خلال الربع</v>
          </cell>
          <cell r="H1430" t="str">
            <v>Regular Contribution Paid During the Quarter</v>
          </cell>
          <cell r="I1430" t="str">
            <v>الإشتراكات المنتظمة التي دفعت خلال الربع</v>
          </cell>
        </row>
        <row r="1431">
          <cell r="A1431">
            <v>85</v>
          </cell>
          <cell r="B1431" t="str">
            <v>Top-Up Premium Paid During the Quarter</v>
          </cell>
          <cell r="C1431" t="str">
            <v>أقساط إضافية دفعت خلال الربع</v>
          </cell>
          <cell r="D1431" t="str">
            <v>Top-Up Contribution Paid During the Quarter</v>
          </cell>
          <cell r="E1431" t="str">
            <v>إشتراكات إضافية دفعت خلال الربع</v>
          </cell>
          <cell r="F1431" t="str">
            <v>Top-Up Premium Paid During the Quarter</v>
          </cell>
          <cell r="G1431" t="str">
            <v>أقساط إضافية دفعت خلال الربع</v>
          </cell>
          <cell r="H1431" t="str">
            <v>Top-Up Contribution Paid During the Quarter</v>
          </cell>
          <cell r="I1431" t="str">
            <v>إشتراكات إضافية دفعت خلال الربع</v>
          </cell>
        </row>
        <row r="1432">
          <cell r="A1432">
            <v>86</v>
          </cell>
          <cell r="B1432" t="str">
            <v>Investment Income During the Quarter</v>
          </cell>
          <cell r="C1432" t="str">
            <v>دخل الاستثمار خلال الربع</v>
          </cell>
          <cell r="D1432" t="str">
            <v>Investment Income During the Quarter</v>
          </cell>
          <cell r="E1432" t="str">
            <v>دخل الاستثمار خلال الربع</v>
          </cell>
          <cell r="F1432" t="str">
            <v>Investment Income During the Quarter</v>
          </cell>
          <cell r="G1432" t="str">
            <v>دخل الاستثمار خلال الربع</v>
          </cell>
          <cell r="H1432" t="str">
            <v>Investment Income During the Quarter</v>
          </cell>
          <cell r="I1432" t="str">
            <v>دخل الاستثمار خلال الربع</v>
          </cell>
        </row>
        <row r="1433">
          <cell r="A1433">
            <v>87</v>
          </cell>
          <cell r="B1433" t="str">
            <v>Fund Appreciation/Depreciation During the Quarter</v>
          </cell>
          <cell r="C1433" t="str">
            <v>الأرتفاع أو الإنخفاض في قيمة الإستثمار خلال الربع</v>
          </cell>
          <cell r="D1433" t="str">
            <v>Fund Appreciation/Depreciation During the Quarter</v>
          </cell>
          <cell r="E1433" t="str">
            <v>الأرتفاع أو الإنخفاض في قيمة الإستثمار خلال الربع</v>
          </cell>
          <cell r="F1433" t="str">
            <v>Fund Appreciation/Depreciation During the Quarter</v>
          </cell>
          <cell r="G1433" t="str">
            <v>الأرتفاع أو الإنخفاض في قيمة الإستثمار خلال الربع</v>
          </cell>
          <cell r="H1433" t="str">
            <v>Fund Appreciation/Depreciation During the Quarter</v>
          </cell>
          <cell r="I1433" t="str">
            <v>الأرتفاع أو الإنخفاض في قيمة الإستثمار خلال الربع</v>
          </cell>
        </row>
        <row r="1434">
          <cell r="A1434">
            <v>88</v>
          </cell>
          <cell r="B1434" t="str">
            <v>Other Increases in the Investment Value During the Quarter</v>
          </cell>
          <cell r="C1434" t="str">
            <v>إرتفاعات أخرى في قيمة الإستثمار خلال الربع</v>
          </cell>
          <cell r="D1434" t="str">
            <v>Other Increases in the Investment Value During the Quarter</v>
          </cell>
          <cell r="E1434" t="str">
            <v>إرتفاعات أخرى في قيمة الإستثمار خلال الربع</v>
          </cell>
          <cell r="F1434" t="str">
            <v>Other Increases in the Investment Value During the Quarter</v>
          </cell>
          <cell r="G1434" t="str">
            <v>إرتفاعات أخرى في قيمة الإستثمار خلال الربع</v>
          </cell>
          <cell r="H1434" t="str">
            <v>Other Increases in the Investment Value During the Quarter</v>
          </cell>
          <cell r="I1434" t="str">
            <v>إرتفاعات أخرى في قيمة الإستثمار خلال الربع</v>
          </cell>
        </row>
        <row r="1435">
          <cell r="A1435">
            <v>89</v>
          </cell>
          <cell r="B1435" t="str">
            <v>Total Increases in the Investment Value During the Quarter</v>
          </cell>
          <cell r="C1435" t="str">
            <v>إجمالي الإرتفاع في قيمة الإستثمار خلال الربع</v>
          </cell>
          <cell r="D1435" t="str">
            <v>Total Increases in the Investment Value During the Quarter</v>
          </cell>
          <cell r="E1435" t="str">
            <v>إجمالي الإرتفاع في قيمة الإستثمار خلال الربع</v>
          </cell>
          <cell r="F1435" t="str">
            <v>Total Increases in the Investment Value During the Quarter</v>
          </cell>
          <cell r="G1435" t="str">
            <v>إجمالي الإرتفاع في قيمة الإستثمار خلال الربع</v>
          </cell>
          <cell r="H1435" t="str">
            <v>Total Increases in the Investment Value During the Quarter</v>
          </cell>
          <cell r="I1435" t="str">
            <v>إجمالي الإرتفاع في قيمة الإستثمار خلال الربع</v>
          </cell>
        </row>
        <row r="1436">
          <cell r="A1436">
            <v>90</v>
          </cell>
          <cell r="B1436" t="str">
            <v>Mortality Claims Paid from the Investment Value During the Quarter</v>
          </cell>
          <cell r="C1436" t="str">
            <v>تعويضات الوفاة التي تم دفعها من قيمة الإستثمار خلال الربع</v>
          </cell>
          <cell r="D1436" t="str">
            <v>Mortality Claims Paid from the Investment Value During the Quarter</v>
          </cell>
          <cell r="E1436" t="str">
            <v>تعويضات الوفاة التي تم دفعها من قيمة الإستثمار خلال الربع</v>
          </cell>
          <cell r="F1436" t="str">
            <v>Mortality Claims Paid from the Investment Value During the Quarter</v>
          </cell>
          <cell r="G1436" t="str">
            <v>تعويضات الوفاة التي تم دفعها من قيمة الإستثمار خلال الربع</v>
          </cell>
          <cell r="H1436" t="str">
            <v>Mortality Claims Paid from the Investment Value During the Quarter</v>
          </cell>
          <cell r="I1436" t="str">
            <v>تعويضات الوفاة التي تم دفعها من قيمة الإستثمار خلال الربع</v>
          </cell>
        </row>
        <row r="1437">
          <cell r="A1437">
            <v>91</v>
          </cell>
          <cell r="B1437" t="str">
            <v>Morbidity Claims Paid from the Investment Value During the Quarter</v>
          </cell>
          <cell r="C1437" t="str">
            <v>تعويضات العجز التي تم دفعها من قيمة الإستثمار خلال الربع</v>
          </cell>
          <cell r="D1437" t="str">
            <v>Morbidity Claims Paid from the Investment Value During the Quarter</v>
          </cell>
          <cell r="E1437" t="str">
            <v>تعويضات العجز التي تم دفعها من قيمة الإستثمار خلال الربع</v>
          </cell>
          <cell r="F1437" t="str">
            <v>Morbidity Claims Paid from the Investment Value During the Quarter</v>
          </cell>
          <cell r="G1437" t="str">
            <v>تعويضات العجز التي تم دفعها من قيمة الإستثمار خلال الربع</v>
          </cell>
          <cell r="H1437" t="str">
            <v>Morbidity Claims Paid from the Investment Value During the Quarter</v>
          </cell>
          <cell r="I1437" t="str">
            <v>تعويضات العجز التي تم دفعها من قيمة الإستثمار خلال الربع</v>
          </cell>
        </row>
        <row r="1438">
          <cell r="A1438">
            <v>92</v>
          </cell>
          <cell r="B1438" t="str">
            <v>Full Surrender Claims During the Quarter</v>
          </cell>
          <cell r="C1438" t="str">
            <v>تعويضات الإسترداد الكامل خلال الربع</v>
          </cell>
          <cell r="D1438" t="str">
            <v>Full Surrender Claims During the Quarter</v>
          </cell>
          <cell r="E1438" t="str">
            <v>تعويضات الإسترداد الكامل خلال الربع</v>
          </cell>
          <cell r="F1438" t="str">
            <v>Full Surrender Claims During the Quarter</v>
          </cell>
          <cell r="G1438" t="str">
            <v>تعويضات الإسترداد الكامل خلال الربع</v>
          </cell>
          <cell r="H1438" t="str">
            <v>Full Surrender Claims During the Quarter</v>
          </cell>
          <cell r="I1438" t="str">
            <v>تعويضات الإسترداد الكامل خلال الربع</v>
          </cell>
        </row>
        <row r="1439">
          <cell r="A1439">
            <v>93</v>
          </cell>
          <cell r="B1439" t="str">
            <v>Partial Surrender Claims During the Quarter</v>
          </cell>
          <cell r="C1439" t="str">
            <v>تعويضات الإسترداد الجزئي خلال الربع</v>
          </cell>
          <cell r="D1439" t="str">
            <v>Partial Surrender Claims During the Quarter</v>
          </cell>
          <cell r="E1439" t="str">
            <v>تعويضات الإسترداد الجزئي خلال الربع</v>
          </cell>
          <cell r="F1439" t="str">
            <v>Partial Surrender Claims During the Quarter</v>
          </cell>
          <cell r="G1439" t="str">
            <v>تعويضات الإسترداد الجزئي خلال الربع</v>
          </cell>
          <cell r="H1439" t="str">
            <v>Partial Surrender Claims During the Quarter</v>
          </cell>
          <cell r="I1439" t="str">
            <v>تعويضات الإسترداد الجزئي خلال الربع</v>
          </cell>
        </row>
        <row r="1440">
          <cell r="A1440">
            <v>94</v>
          </cell>
          <cell r="B1440" t="str">
            <v>Maturity Benefits Paid During the Quarter</v>
          </cell>
          <cell r="C1440" t="str">
            <v>تعويضات نهاية أجل الوثائق خلال الربع</v>
          </cell>
          <cell r="D1440" t="str">
            <v>Maturity Benefits Paid During the Quarter</v>
          </cell>
          <cell r="E1440" t="str">
            <v>تعويضات نهاية أجل الوثائق خلال الربع</v>
          </cell>
          <cell r="F1440" t="str">
            <v>Maturity Benefits Paid During the Quarter</v>
          </cell>
          <cell r="G1440" t="str">
            <v>تعويضات نهاية أجل الوثائق خلال الربع</v>
          </cell>
          <cell r="H1440" t="str">
            <v>Maturity Benefits Paid During the Quarter</v>
          </cell>
          <cell r="I1440" t="str">
            <v>تعويضات نهاية أجل الوثائق خلال الربع</v>
          </cell>
        </row>
        <row r="1441">
          <cell r="A1441">
            <v>95</v>
          </cell>
          <cell r="B1441" t="str">
            <v>Cost of Insurance Deductions During the Quarter</v>
          </cell>
          <cell r="C1441" t="str">
            <v>خصومات كلفة التأمين خلال الربع</v>
          </cell>
          <cell r="D1441" t="str">
            <v>Cost of Insurance Deductions During the Quarter</v>
          </cell>
          <cell r="E1441" t="str">
            <v>خصومات كلفة التأمين خلال الربع</v>
          </cell>
          <cell r="F1441" t="str">
            <v>Cost of Insurance Deductions During the Quarter</v>
          </cell>
          <cell r="G1441" t="str">
            <v>خصومات كلفة التأمين خلال الربع</v>
          </cell>
          <cell r="H1441" t="str">
            <v>Cost of Insurance Deductions During the Quarter</v>
          </cell>
          <cell r="I1441" t="str">
            <v>خصومات كلفة التأمين خلال الربع</v>
          </cell>
        </row>
        <row r="1442">
          <cell r="A1442">
            <v>96</v>
          </cell>
          <cell r="B1442" t="str">
            <v>Charges and Fees Deducted from the Investment Value During the Quarter</v>
          </cell>
          <cell r="C1442" t="str">
            <v>الرسوم التي تم خصمها من قيمة الاستثمار خلال الربع</v>
          </cell>
          <cell r="D1442" t="str">
            <v>Charges and Fees Deducted from the Investment Value During the Quarter</v>
          </cell>
          <cell r="E1442" t="str">
            <v>الرسوم التي تم خصمها من قيمة الاستثمار خلال الربع</v>
          </cell>
          <cell r="F1442" t="str">
            <v>Charges and Fees Deducted from the Investment Value During the Quarter</v>
          </cell>
          <cell r="G1442" t="str">
            <v>الرسوم التي تم خصمها من قيمة الاستثمار خلال الربع</v>
          </cell>
          <cell r="H1442" t="str">
            <v>Charges and Fees Deducted from the Investment Value During the Quarter</v>
          </cell>
          <cell r="I1442" t="str">
            <v>الرسوم التي تم خصمها من قيمة الاستثمار خلال الربع</v>
          </cell>
        </row>
        <row r="1443">
          <cell r="A1443">
            <v>97</v>
          </cell>
          <cell r="B1443" t="str">
            <v>Other Deductions During the Quarter</v>
          </cell>
          <cell r="C1443" t="str">
            <v>خصومات أخرى خلال الربع</v>
          </cell>
          <cell r="D1443" t="str">
            <v>Other Deductions During the Quarter</v>
          </cell>
          <cell r="E1443" t="str">
            <v>خصومات أخرى خلال الربع</v>
          </cell>
          <cell r="F1443" t="str">
            <v>Other Deductions During the Quarter</v>
          </cell>
          <cell r="G1443" t="str">
            <v>خصومات أخرى خلال الربع</v>
          </cell>
          <cell r="H1443" t="str">
            <v>Other Deductions During the Quarter</v>
          </cell>
          <cell r="I1443" t="str">
            <v>خصومات أخرى خلال الربع</v>
          </cell>
        </row>
        <row r="1444">
          <cell r="A1444">
            <v>98</v>
          </cell>
          <cell r="B1444" t="str">
            <v>Total Deductions in the Investment Value During the Quarter</v>
          </cell>
          <cell r="C1444" t="str">
            <v>إجمالي الخصومات في قيمة الاستثمار خلال الربع</v>
          </cell>
          <cell r="D1444" t="str">
            <v>Total Deductions in the Investment Value During the Quarter</v>
          </cell>
          <cell r="E1444" t="str">
            <v>إجمالي الخصومات في قيمة الاستثمار خلال الربع</v>
          </cell>
          <cell r="F1444" t="str">
            <v>Total Deductions in the Investment Value During the Quarter</v>
          </cell>
          <cell r="G1444" t="str">
            <v>إجمالي الخصومات في قيمة الاستثمار خلال الربع</v>
          </cell>
          <cell r="H1444" t="str">
            <v>Total Deductions in the Investment Value During the Quarter</v>
          </cell>
          <cell r="I1444" t="str">
            <v>إجمالي الخصومات في قيمة الاستثمار خلال الربع</v>
          </cell>
        </row>
        <row r="1445">
          <cell r="A1445">
            <v>99</v>
          </cell>
          <cell r="B1445" t="str">
            <v>New policies Issued During the Quarter</v>
          </cell>
          <cell r="C1445" t="str">
            <v>وثائق جديدة أصدرت خلال الربع</v>
          </cell>
          <cell r="D1445" t="str">
            <v>New policies Issued During the Quarter</v>
          </cell>
          <cell r="E1445" t="str">
            <v>وثائق جديدو أصدرت خلال الربع</v>
          </cell>
          <cell r="F1445" t="str">
            <v>New policies Issued During the Quarter</v>
          </cell>
          <cell r="G1445" t="str">
            <v>وثائق جديدو أصدرت خلال الربع</v>
          </cell>
          <cell r="H1445" t="str">
            <v>New policies Issued During the Quarter</v>
          </cell>
          <cell r="I1445" t="str">
            <v>وثائق جديدو أصدرت خلال الربع</v>
          </cell>
        </row>
        <row r="1446">
          <cell r="A1446">
            <v>100</v>
          </cell>
          <cell r="B1446" t="str">
            <v>Other Increases in the Number of Policies During the Quarter</v>
          </cell>
          <cell r="C1446" t="str">
            <v>إرتفاعات أخرى في عدد الوثائق خلال الربع</v>
          </cell>
          <cell r="D1446" t="str">
            <v>Other Increases in the Number of Policies During the Quarter</v>
          </cell>
          <cell r="E1446" t="str">
            <v>إرتفاعات أخرى في عدد الوثائق خلال الربع</v>
          </cell>
          <cell r="F1446" t="str">
            <v>Other Increases in the Number of Policies During the Quarter</v>
          </cell>
          <cell r="G1446" t="str">
            <v>إرتفاعات أخرى في عدد الوثائق خلال الربع</v>
          </cell>
          <cell r="H1446" t="str">
            <v>Other Increases in the Number of Policies During the Quarter</v>
          </cell>
          <cell r="I1446" t="str">
            <v>إرتفاعات أخرى في عدد الوثائق خلال الربع</v>
          </cell>
        </row>
        <row r="1447">
          <cell r="A1447">
            <v>101</v>
          </cell>
          <cell r="B1447" t="str">
            <v>Total Increases in the Number of Policies During the Quarter</v>
          </cell>
          <cell r="C1447" t="str">
            <v>إجمالي الإرتفاع في عدد الوثائق خلال الربع</v>
          </cell>
          <cell r="D1447" t="str">
            <v>Total Increases in the Number of Policies During the Quarter</v>
          </cell>
          <cell r="E1447" t="str">
            <v>إجمالي الإرتفاع في عدد الوثائق خلال الربع</v>
          </cell>
          <cell r="F1447" t="str">
            <v>Total Increases in the Number of Policies During the Quarter</v>
          </cell>
          <cell r="G1447" t="str">
            <v>إجمالي الإرتفاع في عدد الوثائق خلال الربع</v>
          </cell>
          <cell r="H1447" t="str">
            <v>Total Increases in the Number of Policies During the Quarter</v>
          </cell>
          <cell r="I1447" t="str">
            <v>إجمالي الإرتفاع في عدد الوثائق خلال الربع</v>
          </cell>
        </row>
        <row r="1448">
          <cell r="A1448">
            <v>102</v>
          </cell>
          <cell r="B1448" t="str">
            <v>Number of Ceased Policies Due to Death Claims During the Quarter</v>
          </cell>
          <cell r="C1448" t="str">
            <v xml:space="preserve">عدد الوثائق التي توقفت عن السريان نتيجة  لمطالبات الوفاة خلال الربع </v>
          </cell>
          <cell r="D1448" t="str">
            <v>Number of Ceased Policies Due to Death Claims During the Quarter</v>
          </cell>
          <cell r="E1448" t="str">
            <v xml:space="preserve">عدد الوثائق التي توقفت عن السريان نتيجة  لمطالبات الوفاة خلال الربع </v>
          </cell>
          <cell r="F1448" t="str">
            <v>Number of Ceased Policies Due to Death Claims During the Quarter</v>
          </cell>
          <cell r="G1448" t="str">
            <v xml:space="preserve">عدد الوثائق التي توقفت عن السريان نتيجة  لمطالبات الوفاة خلال الربع </v>
          </cell>
          <cell r="H1448" t="str">
            <v>Number of Ceased Policies Due to Death Claims During the Quarter</v>
          </cell>
          <cell r="I1448" t="str">
            <v xml:space="preserve">عدد الوثائق التي توقفت عن السريان نتيجة  لمطالبات الوفاة خلال الربع </v>
          </cell>
        </row>
        <row r="1449">
          <cell r="A1449">
            <v>103</v>
          </cell>
          <cell r="B1449" t="str">
            <v>Number of Ceased Policies Due to Morbidity/Disability Claims During the Quarter</v>
          </cell>
          <cell r="C1449" t="str">
            <v xml:space="preserve">عدد الوثائق التي توقفت عن السريان نتيجة  لمطالبات العجز أو المرض خلال الربع </v>
          </cell>
          <cell r="D1449" t="str">
            <v>Number of Ceased Policies Due to Morbidity/Disability Claims During the Quarter</v>
          </cell>
          <cell r="E1449" t="str">
            <v xml:space="preserve">عدد الوثائق التي توقفت عن السريان نتيجة  لمطالبات العجز أو المرض خلال الربع </v>
          </cell>
          <cell r="F1449" t="str">
            <v>Number of Ceased Policies Due to Morbidity/Disability Claims During the Quarter</v>
          </cell>
          <cell r="G1449" t="str">
            <v xml:space="preserve">عدد الوثائق التي توقفت عن السريان نتيجة  لمطالبات العجز أو المرض خلال الربع </v>
          </cell>
          <cell r="H1449" t="str">
            <v>Number of Ceased Policies Due to Morbidity/Disability Claims During the Quarter</v>
          </cell>
          <cell r="I1449" t="str">
            <v xml:space="preserve">عدد الوثائق التي توقفت عن السريان نتيجة  لمطالبات العجز أو المرض خلال الربع </v>
          </cell>
        </row>
        <row r="1450">
          <cell r="A1450">
            <v>104</v>
          </cell>
          <cell r="B1450" t="str">
            <v>Number of Fully Surrendered Policies During Quarter</v>
          </cell>
          <cell r="C1450" t="str">
            <v xml:space="preserve">عدد الوثائق المستردة بشكل كامل خلال الربع </v>
          </cell>
          <cell r="D1450" t="str">
            <v>Number of Fully Surrendered Policies During Quarter</v>
          </cell>
          <cell r="E1450" t="str">
            <v xml:space="preserve">عدد الوثائق المستردة بشكل كامل خلال الربع </v>
          </cell>
          <cell r="F1450" t="str">
            <v>Number of Fully Surrendered Policies During Quarter</v>
          </cell>
          <cell r="G1450" t="str">
            <v xml:space="preserve">عدد الوثائق المستردة بشكل كامل خلال الربع </v>
          </cell>
          <cell r="H1450" t="str">
            <v>Number of Fully Surrendered Policies During Quarter</v>
          </cell>
          <cell r="I1450" t="str">
            <v xml:space="preserve">عدد الوثائق المستردة بشكل كامل خلال الربع </v>
          </cell>
        </row>
        <row r="1451">
          <cell r="A1451">
            <v>105</v>
          </cell>
          <cell r="B1451" t="str">
            <v>Number of Cancelled/Lapsed/Converted Policies During Quarter</v>
          </cell>
          <cell r="C1451" t="str">
            <v>عدد الوثائق الملغية / المسقطة / المحولة  خلال الربع</v>
          </cell>
          <cell r="D1451" t="str">
            <v>Number of Cancelled/Lapsed/Converted Policies During Quarter</v>
          </cell>
          <cell r="E1451" t="str">
            <v>عدد الوثائق الملغية / المسقطة / المحولة  خلال الربع</v>
          </cell>
          <cell r="F1451" t="str">
            <v>Number of Cancelled/Lapsed/Converted Policies During Quarter</v>
          </cell>
          <cell r="G1451" t="str">
            <v>عدد الوثائق الملغية / المسقطة / المحولة  خلال الربع</v>
          </cell>
          <cell r="H1451" t="str">
            <v>Number of Cancelled/Lapsed/Converted Policies During Quarter</v>
          </cell>
          <cell r="I1451" t="str">
            <v>عدد الوثائق الملغية / المسقطة / المحولة  خلال الربع</v>
          </cell>
        </row>
        <row r="1452">
          <cell r="A1452">
            <v>106</v>
          </cell>
          <cell r="B1452" t="str">
            <v>Number of Matured/Expired Policies During Quarter</v>
          </cell>
          <cell r="C1452" t="str">
            <v xml:space="preserve">عدد الوثائق المنتهية صلاحيتها  خلال الربع </v>
          </cell>
          <cell r="D1452" t="str">
            <v>Number of Matured/Expired Policies During Quarter</v>
          </cell>
          <cell r="E1452" t="str">
            <v xml:space="preserve">عدد الوثائق المنتهية صلاحيتها  خلال الربع </v>
          </cell>
          <cell r="F1452" t="str">
            <v>Number of Matured/Expired Policies During Quarter</v>
          </cell>
          <cell r="G1452" t="str">
            <v xml:space="preserve">عدد الوثائق المنتهية صلاحيتها  خلال الربع </v>
          </cell>
          <cell r="H1452" t="str">
            <v>Number of Matured/Expired Policies During Quarter</v>
          </cell>
          <cell r="I1452" t="str">
            <v xml:space="preserve">عدد الوثائق المنتهية صلاحيتها  خلال الربع </v>
          </cell>
        </row>
        <row r="1453">
          <cell r="A1453">
            <v>107</v>
          </cell>
          <cell r="B1453" t="str">
            <v>Other Decreases in the Number of Policies During the Quarter</v>
          </cell>
          <cell r="C1453" t="str">
            <v>إنخفاضات أخرى في عدد الوثائق خلال الربع</v>
          </cell>
          <cell r="D1453" t="str">
            <v>Other Decreases in the Number of Policies During the Quarter</v>
          </cell>
          <cell r="E1453" t="str">
            <v>إنخفاضات أخرى في عدد الوثائق خلال الربع</v>
          </cell>
          <cell r="F1453" t="str">
            <v>Other Decreases in the Number of Policies During the Quarter</v>
          </cell>
          <cell r="G1453" t="str">
            <v>إنخفاضات أخرى في عدد الوثائق خلال الربع</v>
          </cell>
          <cell r="H1453" t="str">
            <v>Other Decreases in the Number of Policies During the Quarter</v>
          </cell>
          <cell r="I1453" t="str">
            <v>إنخفاضات أخرى في عدد الوثائق خلال الربع</v>
          </cell>
        </row>
        <row r="1454">
          <cell r="A1454">
            <v>108</v>
          </cell>
          <cell r="B1454" t="str">
            <v>Total Decreases in the Number of Policies During the Quarter</v>
          </cell>
          <cell r="C1454" t="str">
            <v>إجمالي الإنخفاض في عدد الوثائق خلال الربع</v>
          </cell>
          <cell r="D1454" t="str">
            <v>Total Decreases in the Number of Policies During the Quarter</v>
          </cell>
          <cell r="E1454" t="str">
            <v>إجمالي الإنخفاض في عدد الوثائق خلال الربع</v>
          </cell>
          <cell r="F1454" t="str">
            <v>Total Decreases in the Number of Policies During the Quarter</v>
          </cell>
          <cell r="G1454" t="str">
            <v>إجمالي الإنخفاض في عدد الوثائق خلال الربع</v>
          </cell>
          <cell r="H1454" t="str">
            <v>Total Decreases in the Number of Policies During the Quarter</v>
          </cell>
          <cell r="I1454" t="str">
            <v>إجمالي الإنخفاض في عدد الوثائق خلال الربع</v>
          </cell>
        </row>
        <row r="1455">
          <cell r="A1455">
            <v>109</v>
          </cell>
          <cell r="B1455" t="str">
            <v>Expected - Excluding the Policies Issued During the Quarter Ending</v>
          </cell>
          <cell r="C1455" t="str">
            <v xml:space="preserve"> المتوقع - بإستثناء الوثائق المصدرة خلال الربع</v>
          </cell>
          <cell r="D1455" t="str">
            <v>Expected - Excluding the Policies Issued During the Quarter Ending</v>
          </cell>
          <cell r="E1455" t="str">
            <v xml:space="preserve"> المتوقع - بإستثناء الوثائق المصدرة خلال الربع</v>
          </cell>
          <cell r="F1455" t="str">
            <v>Expected - Excluding the Policies Issued During the Quarter Ending</v>
          </cell>
          <cell r="G1455" t="str">
            <v xml:space="preserve"> المتوقع - بإستثناء الوثائق المصدرة خلال الربع</v>
          </cell>
          <cell r="H1455" t="str">
            <v>Expected - Excluding the Policies Issued During the Quarter Ending</v>
          </cell>
          <cell r="I1455" t="str">
            <v xml:space="preserve"> المتوقع - بإستثناء الوثائق المصدرة خلال الربع</v>
          </cell>
        </row>
        <row r="1456">
          <cell r="A1456">
            <v>110</v>
          </cell>
          <cell r="B1456" t="str">
            <v>Actual - Excluding the Policies Issued During the Quarter Ending</v>
          </cell>
          <cell r="C1456" t="str">
            <v>الفعلي - بإستثناء الوثائق المصدرة خلال الربع</v>
          </cell>
          <cell r="D1456" t="str">
            <v>Actual - Excluding the Policies Issued During the Quarter Ending</v>
          </cell>
          <cell r="E1456" t="str">
            <v>الفعلي - بإستثناء الوثائق المصدرة خلال الربع</v>
          </cell>
          <cell r="F1456" t="str">
            <v>Actual - Excluding the Policies Issued During the Quarter Ending</v>
          </cell>
          <cell r="G1456" t="str">
            <v>الفعلي - بإستثناء الوثائق المصدرة خلال الربع</v>
          </cell>
          <cell r="H1456" t="str">
            <v>Actual - Excluding the Policies Issued During the Quarter Ending</v>
          </cell>
          <cell r="I1456" t="str">
            <v>الفعلي - بإستثناء الوثائق المصدرة خلال الربع</v>
          </cell>
        </row>
        <row r="1457">
          <cell r="A1457">
            <v>111</v>
          </cell>
          <cell r="B1457" t="str">
            <v>Premium Written During The Quarter Ending</v>
          </cell>
          <cell r="C1457" t="str">
            <v>الأقساط الكتتبة خلال الربع</v>
          </cell>
          <cell r="D1457" t="str">
            <v>Contribution Written During The Quarter Ending</v>
          </cell>
          <cell r="E1457" t="str">
            <v>الإشتراكات الكتتبة خلال الربع</v>
          </cell>
          <cell r="F1457" t="str">
            <v>Premium Written During The Quarter Ending</v>
          </cell>
          <cell r="G1457" t="str">
            <v>الأقساط الكتتبة خلال الربع</v>
          </cell>
          <cell r="H1457" t="str">
            <v>Contribution Written During The Quarter Ending</v>
          </cell>
          <cell r="I1457" t="str">
            <v>الإشتراكات الكتتبة خلال الربع</v>
          </cell>
        </row>
        <row r="1458">
          <cell r="A1458">
            <v>112</v>
          </cell>
          <cell r="B1458" t="str">
            <v>Cost of Insurance During the Quarter</v>
          </cell>
          <cell r="C1458" t="str">
            <v>كلفة التأمين خلال الربع</v>
          </cell>
          <cell r="D1458" t="str">
            <v>Cost of Insurance During the Quarter</v>
          </cell>
          <cell r="E1458" t="str">
            <v>كلفة التأمين خلال الربع</v>
          </cell>
          <cell r="F1458" t="str">
            <v>Cost of Insurance During the Quarter</v>
          </cell>
          <cell r="G1458" t="str">
            <v>كلفة التأمين خلال الربع</v>
          </cell>
          <cell r="H1458" t="str">
            <v>Cost of Insurance During the Quarter</v>
          </cell>
          <cell r="I1458" t="str">
            <v>كلفة التأمين خلال الربع</v>
          </cell>
        </row>
        <row r="1459">
          <cell r="A1459">
            <v>113</v>
          </cell>
          <cell r="B1459" t="str">
            <v>For Death Claims</v>
          </cell>
          <cell r="C1459" t="str">
            <v>لمطالبات الوفاة</v>
          </cell>
          <cell r="D1459" t="str">
            <v>For Death Claims</v>
          </cell>
          <cell r="E1459" t="str">
            <v>لمطالبات الوفاة</v>
          </cell>
          <cell r="F1459" t="str">
            <v>For Death Claims</v>
          </cell>
          <cell r="G1459" t="str">
            <v>لمطالبات الوفاة</v>
          </cell>
          <cell r="H1459" t="str">
            <v>For Death Claims</v>
          </cell>
          <cell r="I1459" t="str">
            <v>لمطالبات الوفاة</v>
          </cell>
        </row>
        <row r="1460">
          <cell r="A1460">
            <v>114</v>
          </cell>
          <cell r="B1460" t="str">
            <v>For Morbidity/Disability Claims</v>
          </cell>
          <cell r="C1460" t="str">
            <v>لمطالبات العجز وللمطالبات المرضية</v>
          </cell>
          <cell r="D1460" t="str">
            <v>For Morbidity/Disability Claims</v>
          </cell>
          <cell r="E1460" t="str">
            <v>لمطالبات العجز وللمطالبات المرضية</v>
          </cell>
          <cell r="F1460" t="str">
            <v>For Morbidity/Disability Claims</v>
          </cell>
          <cell r="G1460" t="str">
            <v>لمطالبات العجز وللمطالبات المرضية</v>
          </cell>
          <cell r="H1460" t="str">
            <v>For Morbidity/Disability Claims</v>
          </cell>
          <cell r="I1460" t="str">
            <v>لمطالبات العجز وللمطالبات المرضية</v>
          </cell>
        </row>
        <row r="1461">
          <cell r="A1461">
            <v>115</v>
          </cell>
          <cell r="B1461" t="str">
            <v>For Full Surrender Claims</v>
          </cell>
          <cell r="C1461" t="str">
            <v>لمطالبات الإسترداد الجزئي</v>
          </cell>
          <cell r="D1461" t="str">
            <v>For Full Surrender Claims</v>
          </cell>
          <cell r="E1461" t="str">
            <v>لمطالبات الإسترداد الجزئي</v>
          </cell>
          <cell r="F1461" t="str">
            <v>For Full Surrender Claims</v>
          </cell>
          <cell r="G1461" t="str">
            <v>لمطالبات الإسترداد الجزئي</v>
          </cell>
          <cell r="H1461" t="str">
            <v>For Full Surrender Claims</v>
          </cell>
          <cell r="I1461" t="str">
            <v>لمطالبات الإسترداد الجزئي</v>
          </cell>
        </row>
        <row r="1462">
          <cell r="A1462">
            <v>116</v>
          </cell>
          <cell r="B1462" t="str">
            <v>For Partial Surrender Claims</v>
          </cell>
          <cell r="C1462" t="str">
            <v>لمطالبات الإسترداد الكامل</v>
          </cell>
          <cell r="D1462" t="str">
            <v>For Partial Surrender Claims</v>
          </cell>
          <cell r="E1462" t="str">
            <v>لمطالبات الإسترداد الكامل</v>
          </cell>
          <cell r="F1462" t="str">
            <v>For Partial Surrender Claims</v>
          </cell>
          <cell r="G1462" t="str">
            <v>لمطالبات الإسترداد الكامل</v>
          </cell>
          <cell r="H1462" t="str">
            <v>For Partial Surrender Claims</v>
          </cell>
          <cell r="I1462" t="str">
            <v>لمطالبات الإسترداد الكامل</v>
          </cell>
        </row>
        <row r="1463">
          <cell r="A1463">
            <v>117</v>
          </cell>
          <cell r="B1463" t="str">
            <v>Expenses Incurred</v>
          </cell>
          <cell r="C1463" t="str">
            <v>المصاريف المتكبدة</v>
          </cell>
          <cell r="D1463" t="str">
            <v>Expenses Incurred</v>
          </cell>
          <cell r="E1463" t="str">
            <v>المصاريف المتكبدة</v>
          </cell>
          <cell r="F1463" t="str">
            <v>Expenses Incurred</v>
          </cell>
          <cell r="G1463" t="str">
            <v>المصاريف المتكبدة</v>
          </cell>
          <cell r="H1463" t="str">
            <v>Expenses Incurred</v>
          </cell>
          <cell r="I1463" t="str">
            <v>المصاريف المتكبدة</v>
          </cell>
        </row>
        <row r="1464">
          <cell r="A1464">
            <v>118</v>
          </cell>
          <cell r="B1464" t="str">
            <v>Commission Incurred</v>
          </cell>
          <cell r="C1464" t="str">
            <v>العمولات المتكبدة</v>
          </cell>
          <cell r="D1464" t="str">
            <v>Commission Incurred</v>
          </cell>
          <cell r="E1464" t="str">
            <v>العمولات المتكبدة</v>
          </cell>
          <cell r="F1464" t="str">
            <v>Commission Incurred</v>
          </cell>
          <cell r="G1464" t="str">
            <v>العمولات المتكبدة</v>
          </cell>
          <cell r="H1464" t="str">
            <v>Commission Incurred</v>
          </cell>
          <cell r="I1464" t="str">
            <v>العمولات المتكبدة</v>
          </cell>
        </row>
        <row r="1465">
          <cell r="A1465">
            <v>119</v>
          </cell>
          <cell r="B1465" t="str">
            <v>Difference (Actual - Expected)</v>
          </cell>
          <cell r="C1465" t="str">
            <v>الفرق (الفعلي - المتوقع)</v>
          </cell>
          <cell r="D1465" t="str">
            <v>Difference (Actual - Expected)</v>
          </cell>
          <cell r="E1465" t="str">
            <v>الفرق (الفعلي - المتوقع)</v>
          </cell>
          <cell r="F1465" t="str">
            <v>Difference (Actual - Expected)</v>
          </cell>
          <cell r="G1465" t="str">
            <v>الفرق (الفعلي - المتوقع)</v>
          </cell>
          <cell r="H1465" t="str">
            <v>Difference (Actual - Expected)</v>
          </cell>
          <cell r="I1465" t="str">
            <v>الفرق (الفعلي - المتوقع)</v>
          </cell>
        </row>
        <row r="1466">
          <cell r="A1466">
            <v>120</v>
          </cell>
          <cell r="B1466" t="str">
            <v>Rate of Difference (Actual ÷ Expected - 1)</v>
          </cell>
          <cell r="C1466" t="str">
            <v>نسبة الفرق (الفعلي ÷ المتوقع - 1)</v>
          </cell>
          <cell r="D1466" t="str">
            <v>Rate of Difference (Actual ÷ Expected - 1)</v>
          </cell>
          <cell r="E1466" t="str">
            <v>نسبة الفرق (الفعلي ÷ المتوقع - 1)</v>
          </cell>
          <cell r="F1466" t="str">
            <v>Rate of Difference (Actual ÷ Expected - 1)</v>
          </cell>
          <cell r="G1466" t="str">
            <v>نسبة الفرق (الفعلي ÷ المتوقع - 1)</v>
          </cell>
          <cell r="H1466" t="str">
            <v>Rate of Difference (Actual ÷ Expected - 1)</v>
          </cell>
          <cell r="I1466" t="str">
            <v>نسبة الفرق (الفعلي ÷ المتوقع - 1)</v>
          </cell>
        </row>
        <row r="1467">
          <cell r="A1467">
            <v>121</v>
          </cell>
          <cell r="B1467" t="str">
            <v>Reconciliation of Expenses</v>
          </cell>
          <cell r="C1467" t="str">
            <v>مطابقة المصاريف</v>
          </cell>
          <cell r="D1467" t="str">
            <v>Reconciliation of Expenses</v>
          </cell>
          <cell r="E1467" t="str">
            <v>مطابقة المصاريف</v>
          </cell>
          <cell r="F1467" t="str">
            <v>Reconciliation of Expenses</v>
          </cell>
          <cell r="G1467" t="str">
            <v>مطابقة المصاريف</v>
          </cell>
          <cell r="H1467" t="str">
            <v>Reconciliation of Expenses</v>
          </cell>
          <cell r="I1467" t="str">
            <v>مطابقة المصاريف</v>
          </cell>
        </row>
        <row r="1468">
          <cell r="A1468">
            <v>122</v>
          </cell>
          <cell r="B1468" t="str">
            <v>New Business Only</v>
          </cell>
          <cell r="C1468" t="str">
            <v>الوثائق الجديدة فقط</v>
          </cell>
          <cell r="D1468" t="str">
            <v>New Business Only</v>
          </cell>
          <cell r="E1468" t="str">
            <v>الوثائق الجديدة فقط</v>
          </cell>
          <cell r="F1468" t="str">
            <v>New Business Only</v>
          </cell>
          <cell r="G1468" t="str">
            <v>الوثائق الجديدة فقط</v>
          </cell>
          <cell r="H1468" t="str">
            <v>New Business Only</v>
          </cell>
          <cell r="I1468" t="str">
            <v>الوثائق الجديدة فقط</v>
          </cell>
        </row>
        <row r="1469">
          <cell r="A1469">
            <v>123</v>
          </cell>
          <cell r="B1469" t="str">
            <v>Number of Death Claims During the Quarter Ending:</v>
          </cell>
          <cell r="C1469" t="str">
            <v>عدد مطالبات الوفاة خلال الربع المنتهي في:</v>
          </cell>
          <cell r="D1469" t="str">
            <v>Number of Death Claims During the Quarter Ending:</v>
          </cell>
          <cell r="E1469" t="str">
            <v>عدد مطالبات الوفاة خلال الربع المنتهي في:</v>
          </cell>
          <cell r="F1469" t="str">
            <v>Number of Death Claims During the Quarter Ending:</v>
          </cell>
          <cell r="G1469" t="str">
            <v>عدد مطالبات الوفاة خلال الربع المنتهي في:</v>
          </cell>
          <cell r="H1469" t="str">
            <v>Number of Death Claims During the Quarter Ending:</v>
          </cell>
          <cell r="I1469" t="str">
            <v>عدد مطالبات الوفاة خلال الربع المنتهي في:</v>
          </cell>
        </row>
        <row r="1470">
          <cell r="A1470">
            <v>124</v>
          </cell>
          <cell r="B1470" t="str">
            <v>Amount of Death Claim Benefits During the Quarter Ending:</v>
          </cell>
          <cell r="C1470" t="str">
            <v>قيمة مطالبات الوفاة خلال الربع المنتهي في:</v>
          </cell>
          <cell r="D1470" t="str">
            <v>Amount of Death Claim Benefits During the Quarter Ending:</v>
          </cell>
          <cell r="E1470" t="str">
            <v>قيمة مطالبات الوفاة خلال الربع المنتهي في:</v>
          </cell>
          <cell r="F1470" t="str">
            <v>Amount of Death Claim Benefits During the Quarter Ending:</v>
          </cell>
          <cell r="G1470" t="str">
            <v>قيمة مطالبات الوفاة خلال الربع المنتهي في:</v>
          </cell>
          <cell r="H1470" t="str">
            <v>Amount of Death Claim Benefits During the Quarter Ending:</v>
          </cell>
          <cell r="I1470" t="str">
            <v>قيمة مطالبات الوفاة خلال الربع المنتهي في:</v>
          </cell>
        </row>
        <row r="1471">
          <cell r="A1471">
            <v>125</v>
          </cell>
          <cell r="B1471" t="str">
            <v>Number of Insured Persons Exposed to Mortality Risk During the Quarter Ending:</v>
          </cell>
          <cell r="C1471" t="str">
            <v>عدد المؤمن لهم المعرضين لمخاطر الوفاة خلال الربع المنتهي في:</v>
          </cell>
          <cell r="D1471" t="str">
            <v>Number of Insured Persons Exposed to Mortality Risk During the Quarter Ending:</v>
          </cell>
          <cell r="E1471" t="str">
            <v>عدد المؤمن لهم المعرضين لمخاطر الوفاة خلال الربع المنتهي في:</v>
          </cell>
          <cell r="F1471" t="str">
            <v>Number of Insured Persons Exposed to Mortality Risk During the Quarter Ending:</v>
          </cell>
          <cell r="G1471" t="str">
            <v>عدد المؤمن لهم المعرضين لمخاطر الوفاة خلال الربع المنتهي في:</v>
          </cell>
          <cell r="H1471" t="str">
            <v>Number of Insured Persons Exposed to Mortality Risk During the Quarter Ending:</v>
          </cell>
          <cell r="I1471" t="str">
            <v>عدد المؤمن لهم المعرضين لمخاطر الوفاة خلال الربع المنتهي في:</v>
          </cell>
        </row>
        <row r="1472">
          <cell r="A1472">
            <v>126</v>
          </cell>
          <cell r="B1472" t="str">
            <v>Sum At Risk for Persons Exposed to Mortality Risk During the Quarter End:</v>
          </cell>
          <cell r="C1472" t="str">
            <v>المجموع المعرض لمخاطر الوفاة خلال الربع المنتهي في:</v>
          </cell>
          <cell r="D1472" t="str">
            <v>Sum At Risk for Persons Exposed to Mortality Risk During the Quarter End:</v>
          </cell>
          <cell r="E1472" t="str">
            <v>المجموع المعرض لمخاطر الوفاة خلال الربع المنتهي في:</v>
          </cell>
          <cell r="F1472" t="str">
            <v>Sum At Risk for Persons Exposed to Mortality Risk During the Quarter End:</v>
          </cell>
          <cell r="G1472" t="str">
            <v>المجموع المعرض لمخاطر الوفاة خلال الربع المنتهي في:</v>
          </cell>
          <cell r="H1472" t="str">
            <v>Sum At Risk for Persons Exposed to Mortality Risk During the Quarter End:</v>
          </cell>
          <cell r="I1472" t="str">
            <v>المجموع المعرض لمخاطر الوفاة خلال الربع المنتهي في:</v>
          </cell>
        </row>
        <row r="1473">
          <cell r="A1473">
            <v>127</v>
          </cell>
          <cell r="B1473" t="str">
            <v>Age of Insured</v>
          </cell>
          <cell r="C1473" t="str">
            <v>عمر المؤمن له</v>
          </cell>
          <cell r="D1473" t="str">
            <v>Age of Insured</v>
          </cell>
          <cell r="E1473" t="str">
            <v>عمر المؤمن له</v>
          </cell>
          <cell r="F1473" t="str">
            <v>Age of Insured</v>
          </cell>
          <cell r="G1473" t="str">
            <v>عمر المؤمن له</v>
          </cell>
          <cell r="H1473" t="str">
            <v>Age of Insured</v>
          </cell>
          <cell r="I1473" t="str">
            <v>عمر المؤمن له</v>
          </cell>
        </row>
        <row r="1474">
          <cell r="A1474">
            <v>128</v>
          </cell>
          <cell r="B1474" t="str">
            <v>Under 1</v>
          </cell>
          <cell r="C1474" t="str">
            <v>أقل من 1</v>
          </cell>
          <cell r="D1474" t="str">
            <v>Under 1</v>
          </cell>
          <cell r="E1474" t="str">
            <v>أقل من 1</v>
          </cell>
          <cell r="F1474" t="str">
            <v>Under 1</v>
          </cell>
          <cell r="G1474" t="str">
            <v>أقل من 1</v>
          </cell>
          <cell r="H1474" t="str">
            <v>Under 1</v>
          </cell>
          <cell r="I1474" t="str">
            <v>أقل من 1</v>
          </cell>
        </row>
        <row r="1475">
          <cell r="A1475">
            <v>129</v>
          </cell>
          <cell r="B1475" t="str">
            <v>1 to 4</v>
          </cell>
          <cell r="C1475" t="str">
            <v>من 1 الى 4</v>
          </cell>
          <cell r="D1475" t="str">
            <v>1 to 4</v>
          </cell>
          <cell r="E1475" t="str">
            <v>من 1 الى 4</v>
          </cell>
          <cell r="F1475" t="str">
            <v>1 to 4</v>
          </cell>
          <cell r="G1475" t="str">
            <v>من 1 الى 4</v>
          </cell>
          <cell r="H1475" t="str">
            <v>1 to 4</v>
          </cell>
          <cell r="I1475" t="str">
            <v>من 1 الى 4</v>
          </cell>
        </row>
        <row r="1476">
          <cell r="A1476">
            <v>130</v>
          </cell>
          <cell r="B1476" t="str">
            <v>5 to 9</v>
          </cell>
          <cell r="C1476" t="str">
            <v>من 5 الى 9</v>
          </cell>
          <cell r="D1476" t="str">
            <v>5 to 9</v>
          </cell>
          <cell r="E1476" t="str">
            <v>من 5 الى 9</v>
          </cell>
          <cell r="F1476" t="str">
            <v>5 to 9</v>
          </cell>
          <cell r="G1476" t="str">
            <v>من 5 الى 9</v>
          </cell>
          <cell r="H1476" t="str">
            <v>5 to 9</v>
          </cell>
          <cell r="I1476" t="str">
            <v>من 5 الى 9</v>
          </cell>
        </row>
        <row r="1477">
          <cell r="A1477">
            <v>131</v>
          </cell>
          <cell r="B1477" t="str">
            <v>10 to 14</v>
          </cell>
          <cell r="C1477" t="str">
            <v>من 10 الى 14</v>
          </cell>
          <cell r="D1477" t="str">
            <v>10 to 14</v>
          </cell>
          <cell r="E1477" t="str">
            <v>من 10 الى 14</v>
          </cell>
          <cell r="F1477" t="str">
            <v>10 to 14</v>
          </cell>
          <cell r="G1477" t="str">
            <v>من 10 الى 14</v>
          </cell>
          <cell r="H1477" t="str">
            <v>10 to 14</v>
          </cell>
          <cell r="I1477" t="str">
            <v>من 10 الى 14</v>
          </cell>
        </row>
        <row r="1478">
          <cell r="A1478">
            <v>132</v>
          </cell>
          <cell r="B1478" t="str">
            <v>15 to 24</v>
          </cell>
          <cell r="C1478" t="str">
            <v>من 15 الى 24</v>
          </cell>
          <cell r="D1478" t="str">
            <v>15 to 24</v>
          </cell>
          <cell r="E1478" t="str">
            <v>من 15 الى 24</v>
          </cell>
          <cell r="F1478" t="str">
            <v>15 to 24</v>
          </cell>
          <cell r="G1478" t="str">
            <v>من 15 الى 24</v>
          </cell>
          <cell r="H1478" t="str">
            <v>15 to 24</v>
          </cell>
          <cell r="I1478" t="str">
            <v>من 15 الى 24</v>
          </cell>
        </row>
        <row r="1479">
          <cell r="A1479">
            <v>133</v>
          </cell>
          <cell r="B1479" t="str">
            <v>25 to 29</v>
          </cell>
          <cell r="C1479" t="str">
            <v>من 25 الى 29</v>
          </cell>
          <cell r="D1479" t="str">
            <v>25 to 29</v>
          </cell>
          <cell r="E1479" t="str">
            <v>من 25 الى 29</v>
          </cell>
          <cell r="F1479" t="str">
            <v>25 to 29</v>
          </cell>
          <cell r="G1479" t="str">
            <v>من 25 الى 29</v>
          </cell>
          <cell r="H1479" t="str">
            <v>25 to 29</v>
          </cell>
          <cell r="I1479" t="str">
            <v>من 25 الى 29</v>
          </cell>
        </row>
        <row r="1480">
          <cell r="A1480">
            <v>134</v>
          </cell>
          <cell r="B1480" t="str">
            <v>30 to 34</v>
          </cell>
          <cell r="C1480" t="str">
            <v>من 30 الى 34</v>
          </cell>
          <cell r="D1480" t="str">
            <v>30 to 34</v>
          </cell>
          <cell r="E1480" t="str">
            <v>من 30 الى 34</v>
          </cell>
          <cell r="F1480" t="str">
            <v>30 to 34</v>
          </cell>
          <cell r="G1480" t="str">
            <v>من 30 الى 34</v>
          </cell>
          <cell r="H1480" t="str">
            <v>30 to 34</v>
          </cell>
          <cell r="I1480" t="str">
            <v>من 30 الى 34</v>
          </cell>
        </row>
        <row r="1481">
          <cell r="A1481">
            <v>135</v>
          </cell>
          <cell r="B1481" t="str">
            <v>35 to 39</v>
          </cell>
          <cell r="C1481" t="str">
            <v>من 35 الى 39</v>
          </cell>
          <cell r="D1481" t="str">
            <v>35 to 39</v>
          </cell>
          <cell r="E1481" t="str">
            <v>من 35 الى 39</v>
          </cell>
          <cell r="F1481" t="str">
            <v>35 to 39</v>
          </cell>
          <cell r="G1481" t="str">
            <v>من 35 الى 39</v>
          </cell>
          <cell r="H1481" t="str">
            <v>35 to 39</v>
          </cell>
          <cell r="I1481" t="str">
            <v>من 35 الى 39</v>
          </cell>
        </row>
        <row r="1482">
          <cell r="A1482">
            <v>136</v>
          </cell>
          <cell r="B1482" t="str">
            <v>40 to 49</v>
          </cell>
          <cell r="C1482" t="str">
            <v>من 40 الى 49</v>
          </cell>
          <cell r="D1482" t="str">
            <v>40 to 49</v>
          </cell>
          <cell r="E1482" t="str">
            <v>من 40 الى 49</v>
          </cell>
          <cell r="F1482" t="str">
            <v>40 to 49</v>
          </cell>
          <cell r="G1482" t="str">
            <v>من 40 الى 49</v>
          </cell>
          <cell r="H1482" t="str">
            <v>40 to 49</v>
          </cell>
          <cell r="I1482" t="str">
            <v>من 40 الى 49</v>
          </cell>
        </row>
        <row r="1483">
          <cell r="A1483">
            <v>137</v>
          </cell>
          <cell r="B1483" t="str">
            <v>50 to 59</v>
          </cell>
          <cell r="C1483" t="str">
            <v>من 50 الى 59</v>
          </cell>
          <cell r="D1483" t="str">
            <v>50 to 59</v>
          </cell>
          <cell r="E1483" t="str">
            <v>من 50 الى 59</v>
          </cell>
          <cell r="F1483" t="str">
            <v>50 to 59</v>
          </cell>
          <cell r="G1483" t="str">
            <v>من 50 الى 59</v>
          </cell>
          <cell r="H1483" t="str">
            <v>50 to 59</v>
          </cell>
          <cell r="I1483" t="str">
            <v>من 50 الى 59</v>
          </cell>
        </row>
        <row r="1484">
          <cell r="A1484">
            <v>138</v>
          </cell>
          <cell r="B1484" t="str">
            <v>60 to 69</v>
          </cell>
          <cell r="C1484" t="str">
            <v>من 60 الى 69</v>
          </cell>
          <cell r="D1484" t="str">
            <v>60 to 69</v>
          </cell>
          <cell r="E1484" t="str">
            <v>من 60 الى 69</v>
          </cell>
          <cell r="F1484" t="str">
            <v>60 to 69</v>
          </cell>
          <cell r="G1484" t="str">
            <v>من 60 الى 69</v>
          </cell>
          <cell r="H1484" t="str">
            <v>60 to 69</v>
          </cell>
          <cell r="I1484" t="str">
            <v>من 60 الى 69</v>
          </cell>
        </row>
        <row r="1485">
          <cell r="A1485">
            <v>139</v>
          </cell>
          <cell r="B1485" t="str">
            <v>70 to 79</v>
          </cell>
          <cell r="C1485" t="str">
            <v>من 70 الى 70</v>
          </cell>
          <cell r="D1485" t="str">
            <v>70 to 79</v>
          </cell>
          <cell r="E1485" t="str">
            <v>من 70 الى 70</v>
          </cell>
          <cell r="F1485" t="str">
            <v>70 to 79</v>
          </cell>
          <cell r="G1485" t="str">
            <v>من 70 الى 70</v>
          </cell>
          <cell r="H1485" t="str">
            <v>70 to 79</v>
          </cell>
          <cell r="I1485" t="str">
            <v>من 70 الى 70</v>
          </cell>
        </row>
        <row r="1486">
          <cell r="A1486">
            <v>140</v>
          </cell>
          <cell r="B1486" t="str">
            <v>80 &amp; Over</v>
          </cell>
          <cell r="C1486" t="str">
            <v>80 وأكثر</v>
          </cell>
          <cell r="D1486" t="str">
            <v>80 &amp; Over</v>
          </cell>
          <cell r="E1486" t="str">
            <v>80 وأكثر</v>
          </cell>
          <cell r="F1486" t="str">
            <v>80 &amp; Over</v>
          </cell>
          <cell r="G1486" t="str">
            <v>80 وأكثر</v>
          </cell>
          <cell r="H1486" t="str">
            <v>80 &amp; Over</v>
          </cell>
          <cell r="I1486" t="str">
            <v>80 وأكثر</v>
          </cell>
        </row>
        <row r="1487">
          <cell r="A1487">
            <v>141</v>
          </cell>
          <cell r="B1487" t="str">
            <v>Total All Ages</v>
          </cell>
          <cell r="C1487" t="str">
            <v>كل الأعمار</v>
          </cell>
          <cell r="D1487" t="str">
            <v>Total All Ages</v>
          </cell>
          <cell r="E1487" t="str">
            <v>كل الأعمار</v>
          </cell>
          <cell r="F1487" t="str">
            <v>Total All Ages</v>
          </cell>
          <cell r="G1487" t="str">
            <v>كل الأعمار</v>
          </cell>
          <cell r="H1487" t="str">
            <v>Total All Ages</v>
          </cell>
          <cell r="I1487" t="str">
            <v>كل الأعمار</v>
          </cell>
        </row>
        <row r="1488">
          <cell r="A1488">
            <v>142</v>
          </cell>
          <cell r="B1488" t="str">
            <v>Number of Morbidity/Disability Claims During the Quarter Ending:</v>
          </cell>
          <cell r="C1488" t="str">
            <v>عدد مطالبات العجز والمطالبات المرضية خلال الربع المنتهي في:</v>
          </cell>
          <cell r="D1488" t="str">
            <v>Number of Morbidity/Disability Claims During the Quarter Ending:</v>
          </cell>
          <cell r="E1488" t="str">
            <v>عدد مطالبات العجز والمطالبات المرضية خلال الربع المنتهي في:</v>
          </cell>
          <cell r="F1488" t="str">
            <v>Number of Morbidity/Disability Claims During the Quarter Ending:</v>
          </cell>
          <cell r="G1488" t="str">
            <v>عدد مطالبات العجز والمطالبات المرضية خلال الربع المنتهي في:</v>
          </cell>
          <cell r="H1488" t="str">
            <v>Number of Morbidity/Disability Claims During the Quarter Ending:</v>
          </cell>
          <cell r="I1488" t="str">
            <v>عدد مطالبات العجز والمطالبات المرضية خلال الربع المنتهي في:</v>
          </cell>
        </row>
        <row r="1489">
          <cell r="A1489">
            <v>143</v>
          </cell>
          <cell r="B1489" t="str">
            <v>Amount of Morbidity/Disability Claim Benefits During the Quarter Ending:</v>
          </cell>
          <cell r="C1489" t="str">
            <v>قيمة مطالبات العجز والمطالبات المرضية خلال الربع المنتهي في:</v>
          </cell>
          <cell r="D1489" t="str">
            <v>Amount of Morbidity/Disability Claim Benefits During the Quarter Ending:</v>
          </cell>
          <cell r="E1489" t="str">
            <v>قيمة مطالبات العجز والمطالبات المرضية خلال الربع المنتهي في:</v>
          </cell>
          <cell r="F1489" t="str">
            <v>Amount of Morbidity/Disability Claim Benefits During the Quarter Ending:</v>
          </cell>
          <cell r="G1489" t="str">
            <v>قيمة مطالبات العجز والمطالبات المرضية خلال الربع المنتهي في:</v>
          </cell>
          <cell r="H1489" t="str">
            <v>Amount of Morbidity/Disability Claim Benefits During the Quarter Ending:</v>
          </cell>
          <cell r="I1489" t="str">
            <v>قيمة مطالبات العجز والمطالبات المرضية خلال الربع المنتهي في:</v>
          </cell>
        </row>
        <row r="1490">
          <cell r="A1490">
            <v>144</v>
          </cell>
          <cell r="B1490" t="str">
            <v>Number of Insured Persons Exposed To Morbidity/Disability Risk During the Quarter Ending:</v>
          </cell>
          <cell r="C1490" t="str">
            <v>عدد المؤمن لهم المعرضين لمخاطر العجز والمخاطر المرضية خلال الربع المنتهي في:</v>
          </cell>
          <cell r="D1490" t="str">
            <v>Number of Insured Persons Exposed To Morbidity/Disability Risk During the Quarter Ending:</v>
          </cell>
          <cell r="E1490" t="str">
            <v>عدد المؤمن لهم المعرضين لمخاطر العجز والمخاطر المرضية خلال الربع المنتهي في:</v>
          </cell>
          <cell r="F1490" t="str">
            <v>Number of Insured Persons Exposed To Morbidity/Disability Risk During the Quarter Ending:</v>
          </cell>
          <cell r="G1490" t="str">
            <v>عدد المؤمن لهم المعرضين لمخاطر العجز والمخاطر المرضية خلال الربع المنتهي في:</v>
          </cell>
          <cell r="H1490" t="str">
            <v>Number of Insured Persons Exposed To Morbidity/Disability Risk During the Quarter Ending:</v>
          </cell>
          <cell r="I1490" t="str">
            <v>عدد المؤمن لهم المعرضين لمخاطر العجز والمخاطر المرضية خلال الربع المنتهي في:</v>
          </cell>
        </row>
        <row r="1491">
          <cell r="A1491">
            <v>145</v>
          </cell>
          <cell r="B1491" t="str">
            <v>Sum At Risk for Persons Exposed To Morbidity/Disability Risk During the Quarter End:</v>
          </cell>
          <cell r="C1491" t="str">
            <v>المجموع المعرض لمخاطر العجز والمخاطر المرضية خلال الربع المنتهي في:</v>
          </cell>
          <cell r="D1491" t="str">
            <v>Sum At Risk for Persons Exposed To Morbidity/Disability Risk During the Quarter End:</v>
          </cell>
          <cell r="E1491" t="str">
            <v>المجموع المعرض لمخاطر العجز والمخاطر المرضية خلال الربع المنتهي في:</v>
          </cell>
          <cell r="F1491" t="str">
            <v>Sum At Risk for Persons Exposed To Morbidity/Disability Risk During the Quarter End:</v>
          </cell>
          <cell r="G1491" t="str">
            <v>المجموع المعرض لمخاطر العجز والمخاطر المرضية خلال الربع المنتهي في:</v>
          </cell>
          <cell r="H1491" t="str">
            <v>Sum At Risk for Persons Exposed To Morbidity/Disability Risk During the Quarter End:</v>
          </cell>
          <cell r="I1491" t="str">
            <v>المجموع المعرض لمخاطر العجز والمخاطر المرضية خلال الربع المنتهي في:</v>
          </cell>
        </row>
        <row r="1492">
          <cell r="A1492">
            <v>146</v>
          </cell>
          <cell r="B1492" t="str">
            <v>Number of Full Surrender Claims During the Quarter Ending:</v>
          </cell>
          <cell r="C1492" t="str">
            <v>عدد مطالبات الإسترداد الكامل خلال الربع المنتهي في:</v>
          </cell>
          <cell r="D1492" t="str">
            <v>Number of Full Surrender Claims During the Quarter Ending:</v>
          </cell>
          <cell r="E1492" t="str">
            <v>عدد مطالبات الإسترداد الكامل خلال الربع المنتهي في:</v>
          </cell>
          <cell r="F1492" t="str">
            <v>Number of Full Surrender Claims During the Quarter Ending:</v>
          </cell>
          <cell r="G1492" t="str">
            <v>عدد مطالبات الإسترداد الكامل خلال الربع المنتهي في:</v>
          </cell>
          <cell r="H1492" t="str">
            <v>Number of Full Surrender Claims During the Quarter Ending:</v>
          </cell>
          <cell r="I1492" t="str">
            <v>عدد مطالبات الإسترداد الكامل خلال الربع المنتهي في:</v>
          </cell>
        </row>
        <row r="1493">
          <cell r="A1493">
            <v>147</v>
          </cell>
          <cell r="B1493" t="str">
            <v>Amount of Full Surrender Claim Benefits During the Quarter Ending:</v>
          </cell>
          <cell r="C1493" t="str">
            <v>قيمة مطالبات الإسترداد الكامل خلال الربع المنتهي في:</v>
          </cell>
          <cell r="D1493" t="str">
            <v>Amount of Full Surrender Claim Benefits During the Quarter Ending:</v>
          </cell>
          <cell r="E1493" t="str">
            <v>قيمة مطالبات الإسترداد الكامل خلال الربع المنتهي في:</v>
          </cell>
          <cell r="F1493" t="str">
            <v>Amount of Full Surrender Claim Benefits During the Quarter Ending:</v>
          </cell>
          <cell r="G1493" t="str">
            <v>قيمة مطالبات الإسترداد الكامل خلال الربع المنتهي في:</v>
          </cell>
          <cell r="H1493" t="str">
            <v>Amount of Full Surrender Claim Benefits During the Quarter Ending:</v>
          </cell>
          <cell r="I1493" t="str">
            <v>قيمة مطالبات الإسترداد الكامل خلال الربع المنتهي في:</v>
          </cell>
        </row>
        <row r="1494">
          <cell r="A1494">
            <v>148</v>
          </cell>
          <cell r="B1494" t="str">
            <v>Number of Partial Surrender Claims During the Quarter Ending:</v>
          </cell>
          <cell r="C1494" t="str">
            <v>عدد مطالبات الإسترداد الجزئي خلال الربع المنتهي في:</v>
          </cell>
          <cell r="D1494" t="str">
            <v>Number of Partial Surrender Claims During the Quarter Ending:</v>
          </cell>
          <cell r="E1494" t="str">
            <v>عدد مطالبات الإسترداد الجزئي خلال الربع المنتهي في:</v>
          </cell>
          <cell r="F1494" t="str">
            <v>Number of Partial Surrender Claims During the Quarter Ending:</v>
          </cell>
          <cell r="G1494" t="str">
            <v>عدد مطالبات الإسترداد الجزئي خلال الربع المنتهي في:</v>
          </cell>
          <cell r="H1494" t="str">
            <v>Number of Partial Surrender Claims During the Quarter Ending:</v>
          </cell>
          <cell r="I1494" t="str">
            <v>عدد مطالبات الإسترداد الجزئي خلال الربع المنتهي في:</v>
          </cell>
        </row>
        <row r="1495">
          <cell r="A1495">
            <v>149</v>
          </cell>
          <cell r="B1495" t="str">
            <v>Amount of Partial Surrender Claim Benefits During the Quarter Ending:</v>
          </cell>
          <cell r="C1495" t="str">
            <v>قيمة مطالبات الإسترداد الجزئي خلال الربع المنتهي في:</v>
          </cell>
          <cell r="D1495" t="str">
            <v>Amount of Partial Surrender Claim Benefits During the Quarter Ending:</v>
          </cell>
          <cell r="E1495" t="str">
            <v>قيمة مطالبات الإسترداد الجزئي خلال الربع المنتهي في:</v>
          </cell>
          <cell r="F1495" t="str">
            <v>Amount of Partial Surrender Claim Benefits During the Quarter Ending:</v>
          </cell>
          <cell r="G1495" t="str">
            <v>قيمة مطالبات الإسترداد الجزئي خلال الربع المنتهي في:</v>
          </cell>
          <cell r="H1495" t="str">
            <v>Amount of Partial Surrender Claim Benefits During the Quarter Ending:</v>
          </cell>
          <cell r="I1495" t="str">
            <v>قيمة مطالبات الإسترداد الجزئي خلال الربع المنتهي في:</v>
          </cell>
        </row>
        <row r="1496">
          <cell r="A1496">
            <v>150</v>
          </cell>
          <cell r="B1496" t="str">
            <v>Number of Cancelled/Lapsed/Converted Policies During the Quarter Ending:</v>
          </cell>
          <cell r="C1496" t="str">
            <v>عدد الوثائق الملغية / المسقطة / المحولة  خلال الربع المنتهي في:</v>
          </cell>
          <cell r="D1496" t="str">
            <v>Number of Cancelled/Lapsed/Converted Policies During the Quarter Ending:</v>
          </cell>
          <cell r="E1496" t="str">
            <v>عدد الوثائق الملغية / المسقطة / المحولة  خلال الربع المنتهي في:</v>
          </cell>
          <cell r="F1496" t="str">
            <v>Number of Cancelled/Lapsed/Converted Policies During the Quarter Ending:</v>
          </cell>
          <cell r="G1496" t="str">
            <v>عدد الوثائق الملغية / المسقطة / المحولة  خلال الربع المنتهي في:</v>
          </cell>
          <cell r="H1496" t="str">
            <v>Number of Cancelled/Lapsed/Converted Policies During the Quarter Ending:</v>
          </cell>
          <cell r="I1496" t="str">
            <v>عدد الوثائق الملغية / المسقطة / المحولة  خلال الربع المنتهي في:</v>
          </cell>
        </row>
        <row r="1497">
          <cell r="A1497">
            <v>151</v>
          </cell>
          <cell r="B1497" t="str">
            <v>Sum at Risk of the Cancelled/Lapsed/Converted Policies During the Quarter Ending:</v>
          </cell>
          <cell r="C1497" t="str">
            <v>المجموع المعرض لمخاطر للوثائق الملغية / المسقطة / المحولة  خلال الربع المنتهي في:</v>
          </cell>
          <cell r="D1497" t="str">
            <v>Sum at Risk of the Cancelled/Lapsed/Converted Policies During the Quarter Ending:</v>
          </cell>
          <cell r="E1497" t="str">
            <v>المجموع المعرض لمخاطر للوثائق الملغية / المسقطة / المحولة  خلال الربع المنتهي في:</v>
          </cell>
          <cell r="F1497" t="str">
            <v>Sum at Risk of the Cancelled/Lapsed/Converted Policies During the Quarter Ending:</v>
          </cell>
          <cell r="G1497" t="str">
            <v>المجموع المعرض لمخاطر للوثائق الملغية / المسقطة / المحولة  خلال الربع المنتهي في:</v>
          </cell>
          <cell r="H1497" t="str">
            <v>Sum at Risk of the Cancelled/Lapsed/Converted Policies During the Quarter Ending:</v>
          </cell>
          <cell r="I1497" t="str">
            <v>المجموع المعرض لمخاطر للوثائق الملغية / المسقطة / المحولة  خلال الربع المنتهي في:</v>
          </cell>
        </row>
        <row r="1498">
          <cell r="A1498">
            <v>152</v>
          </cell>
          <cell r="B1498" t="str">
            <v>Number of Matured/Expired Policies During the Quarter Ending:</v>
          </cell>
          <cell r="C1498" t="str">
            <v>عدد الوثائق المنتهية صلاحيتها  خلال الربع المنتهي في:</v>
          </cell>
          <cell r="D1498" t="str">
            <v>Number of Matured/Expired Policies During the Quarter Ending:</v>
          </cell>
          <cell r="E1498" t="str">
            <v>عدد الوثائق المنتهية صلاحيتها  خلال الربع المنتهي في:</v>
          </cell>
          <cell r="F1498" t="str">
            <v>Number of Matured/Expired Policies During the Quarter Ending:</v>
          </cell>
          <cell r="G1498" t="str">
            <v>عدد الوثائق المنتهية صلاحيتها  خلال الربع المنتهي في:</v>
          </cell>
          <cell r="H1498" t="str">
            <v>Number of Matured/Expired Policies During the Quarter Ending:</v>
          </cell>
          <cell r="I1498" t="str">
            <v>عدد الوثائق المنتهية صلاحيتها  خلال الربع المنتهي في:</v>
          </cell>
        </row>
        <row r="1499">
          <cell r="A1499">
            <v>153</v>
          </cell>
          <cell r="B1499" t="str">
            <v>Sum at Risk of the Matured/Expired Policies During the Quarter Ending:</v>
          </cell>
          <cell r="C1499" t="str">
            <v>المجموع المعرض لمخاطر للوثائق المنتهية صلاحيتها  خلال الربع المنتهي في:</v>
          </cell>
          <cell r="D1499" t="str">
            <v>Sum at Risk of the Matured/Expired Policies During the Quarter Ending:</v>
          </cell>
          <cell r="E1499" t="str">
            <v>المجموع المعرض لمخاطر للوثائق المنتهية صلاحيتها  خلال الربع المنتهي في:</v>
          </cell>
          <cell r="F1499" t="str">
            <v>Sum at Risk of the Matured/Expired Policies During the Quarter Ending:</v>
          </cell>
          <cell r="G1499" t="str">
            <v>المجموع المعرض لمخاطر للوثائق المنتهية صلاحيتها  خلال الربع المنتهي في:</v>
          </cell>
          <cell r="H1499" t="str">
            <v>Sum at Risk of the Matured/Expired Policies During the Quarter Ending:</v>
          </cell>
          <cell r="I1499" t="str">
            <v>المجموع المعرض لمخاطر للوثائق المنتهية صلاحيتها  خلال الربع المنتهي في:</v>
          </cell>
        </row>
        <row r="1500">
          <cell r="A1500">
            <v>154</v>
          </cell>
          <cell r="B1500" t="str">
            <v>Excl. Yearly Renewable Treaties</v>
          </cell>
          <cell r="C1500" t="str">
            <v>إستثناء إتفاقيات الإعادة التي تتجدد سنوياً</v>
          </cell>
          <cell r="D1500" t="str">
            <v>Excl. Yearly Renewable Treaties</v>
          </cell>
          <cell r="E1500" t="str">
            <v>إستثناء إتفاقيات الإعادة التي تتجدد سنوياً</v>
          </cell>
          <cell r="F1500" t="str">
            <v>Excl. Yearly Renewable Treaties</v>
          </cell>
          <cell r="G1500" t="str">
            <v>إستثناء إتفاقيات الإعادة التي تتجدد سنوياً</v>
          </cell>
          <cell r="H1500" t="str">
            <v>Excl. Yearly Renewable Treaties</v>
          </cell>
          <cell r="I1500" t="str">
            <v>إستثناء إتفاقيات الإعادة التي تتجدد سنوياً</v>
          </cell>
        </row>
        <row r="1501">
          <cell r="A1501">
            <v>155</v>
          </cell>
          <cell r="B1501" t="str">
            <v>Yearly Renewable Treaties</v>
          </cell>
          <cell r="C1501" t="str">
            <v>إتفاقيات الإعادة التي تتجدد سنوياً</v>
          </cell>
          <cell r="D1501" t="str">
            <v>Yearly Renewable Treaties</v>
          </cell>
          <cell r="E1501" t="str">
            <v>إتفاقيات الإعادة التي تتجدد سنوياً</v>
          </cell>
          <cell r="F1501" t="str">
            <v>Yearly Renewable Treaties</v>
          </cell>
          <cell r="G1501" t="str">
            <v>إتفاقيات الإعادة التي تتجدد سنوياً</v>
          </cell>
          <cell r="H1501" t="str">
            <v>Yearly Renewable Treaties</v>
          </cell>
          <cell r="I1501" t="str">
            <v>إتفاقيات الإعادة التي تتجدد سنوياً</v>
          </cell>
        </row>
        <row r="1502">
          <cell r="A1502">
            <v>156</v>
          </cell>
          <cell r="B1502" t="str">
            <v>Ceded Benefits as of:</v>
          </cell>
          <cell r="C1502" t="str">
            <v>التعويضات المستردة كما في:</v>
          </cell>
          <cell r="D1502" t="str">
            <v>Ceded Benefits as of:</v>
          </cell>
          <cell r="E1502" t="str">
            <v>التعويضات المستردة كما في:</v>
          </cell>
          <cell r="F1502" t="str">
            <v>Ceded Benefits as of:</v>
          </cell>
          <cell r="G1502" t="str">
            <v>التعويضات المستردة كما في:</v>
          </cell>
          <cell r="H1502" t="str">
            <v>Ceded Benefits as of:</v>
          </cell>
          <cell r="I1502" t="str">
            <v>التعويضات المستردة كما في:</v>
          </cell>
        </row>
        <row r="1503">
          <cell r="A1503">
            <v>157</v>
          </cell>
          <cell r="B1503" t="str">
            <v>Ceded Premiums as of:</v>
          </cell>
          <cell r="C1503" t="str">
            <v>أقساط الإعادة كما في:</v>
          </cell>
          <cell r="D1503" t="str">
            <v>Ceded Contributions as of:</v>
          </cell>
          <cell r="E1503" t="str">
            <v>إشتراكات الإعادة كما في:</v>
          </cell>
          <cell r="F1503" t="str">
            <v>Ceded Contributions as of:</v>
          </cell>
          <cell r="G1503" t="str">
            <v>إشتراكات الإعادة كما في:</v>
          </cell>
          <cell r="H1503" t="str">
            <v>Ceded Contributions as of:</v>
          </cell>
          <cell r="I1503" t="str">
            <v>إشتراكات الإعادة كما في:</v>
          </cell>
        </row>
        <row r="1504">
          <cell r="A1504">
            <v>158</v>
          </cell>
          <cell r="B1504" t="str">
            <v>Reinsurance Share of the Accumulated Bonus as of:</v>
          </cell>
          <cell r="C1504" t="str">
            <v>حصة الإعادة من المكافآت المتراكمة كما في:</v>
          </cell>
          <cell r="D1504" t="str">
            <v>Reinsurance Share of the Accumulated Bonus as of:</v>
          </cell>
          <cell r="E1504" t="str">
            <v>حصة الإعادة من المكافآت المتراكمة كما في:</v>
          </cell>
          <cell r="F1504" t="str">
            <v>Retrocession Share of the Accumulated Bonus as of:</v>
          </cell>
          <cell r="G1504" t="str">
            <v>حصة الإعادة من المكافآت المتراكمة كما في:</v>
          </cell>
          <cell r="H1504" t="str">
            <v>Takaful Retrocession of the Accumulated Bonus as of:</v>
          </cell>
          <cell r="I1504" t="str">
            <v>حصة الإعادة من المكافآت المتراكمة كما في:</v>
          </cell>
        </row>
        <row r="1505">
          <cell r="A1505">
            <v>159</v>
          </cell>
          <cell r="B1505" t="str">
            <v>Annualized Office Premium as of:</v>
          </cell>
          <cell r="C1505" t="str">
            <v xml:space="preserve">القسط المكتبي السنوي كما في: </v>
          </cell>
          <cell r="D1505" t="str">
            <v>Annualized Office Contribution as of:</v>
          </cell>
          <cell r="E1505" t="str">
            <v xml:space="preserve">الاشتراك المكتبي السنوي كما في: </v>
          </cell>
          <cell r="F1505" t="str">
            <v>Annualized Office Premium as of:</v>
          </cell>
          <cell r="G1505" t="str">
            <v xml:space="preserve">القسط المكتبي السنوي كما في: </v>
          </cell>
          <cell r="H1505" t="str">
            <v>Annualized Office Contribution as of:</v>
          </cell>
          <cell r="I1505" t="str">
            <v xml:space="preserve">الاشتراك المكتبي السنوي كما في: </v>
          </cell>
        </row>
        <row r="1506">
          <cell r="A1506">
            <v>160</v>
          </cell>
          <cell r="B1506" t="str">
            <v>Test</v>
          </cell>
          <cell r="C1506" t="str">
            <v>إختبار</v>
          </cell>
          <cell r="D1506" t="str">
            <v>Test</v>
          </cell>
          <cell r="E1506" t="str">
            <v>إختبار</v>
          </cell>
          <cell r="F1506" t="str">
            <v>Test</v>
          </cell>
          <cell r="G1506" t="str">
            <v>إختبار</v>
          </cell>
          <cell r="H1506" t="str">
            <v>Test</v>
          </cell>
          <cell r="I1506" t="str">
            <v>إختبار</v>
          </cell>
        </row>
        <row r="1507">
          <cell r="A1507">
            <v>161</v>
          </cell>
        </row>
        <row r="1508">
          <cell r="A1508">
            <v>162</v>
          </cell>
        </row>
        <row r="1512">
          <cell r="A1512">
            <v>1</v>
          </cell>
          <cell r="B1512" t="str">
            <v>Due from Policyholders</v>
          </cell>
          <cell r="C1512" t="str">
            <v xml:space="preserve">مستحق من حاملي الوثائق </v>
          </cell>
          <cell r="D1512" t="str">
            <v>Due from Participants</v>
          </cell>
          <cell r="E1512" t="str">
            <v xml:space="preserve">مستحق من حاملي الوثائق </v>
          </cell>
          <cell r="F1512" t="str">
            <v>Due from Policyholders</v>
          </cell>
          <cell r="G1512" t="str">
            <v xml:space="preserve">مستحق من حاملي الوثائق </v>
          </cell>
          <cell r="H1512" t="str">
            <v>Due from Participants</v>
          </cell>
          <cell r="I1512" t="str">
            <v xml:space="preserve">مستحق من حاملي الوثائق </v>
          </cell>
        </row>
        <row r="1513">
          <cell r="A1513">
            <v>2</v>
          </cell>
          <cell r="B1513" t="str">
            <v>Due from Agents</v>
          </cell>
          <cell r="C1513" t="str">
            <v xml:space="preserve">مستحق من الوكلاء </v>
          </cell>
          <cell r="D1513" t="str">
            <v>Due from Agents</v>
          </cell>
          <cell r="E1513" t="str">
            <v xml:space="preserve">مستحق من الوكلاء </v>
          </cell>
          <cell r="F1513" t="str">
            <v>Due from Agents</v>
          </cell>
          <cell r="G1513" t="str">
            <v xml:space="preserve">مستحق من الوكلاء </v>
          </cell>
          <cell r="H1513" t="str">
            <v>Due from Agents</v>
          </cell>
          <cell r="I1513" t="str">
            <v xml:space="preserve">مستحق من الوكلاء </v>
          </cell>
        </row>
        <row r="1514">
          <cell r="A1514">
            <v>3</v>
          </cell>
          <cell r="B1514" t="str">
            <v>Due from Brokers</v>
          </cell>
          <cell r="C1514" t="str">
            <v xml:space="preserve">مستحق من الوسطاء </v>
          </cell>
          <cell r="D1514" t="str">
            <v>Due from Brokers</v>
          </cell>
          <cell r="E1514" t="str">
            <v xml:space="preserve">مستحق من الوسطاء </v>
          </cell>
          <cell r="F1514" t="str">
            <v>Due from Brokers</v>
          </cell>
          <cell r="G1514" t="str">
            <v xml:space="preserve">مستحق من الوسطاء </v>
          </cell>
          <cell r="H1514" t="str">
            <v>Due from Brokers</v>
          </cell>
          <cell r="I1514" t="str">
            <v xml:space="preserve">مستحق من الوسطاء </v>
          </cell>
        </row>
        <row r="1515">
          <cell r="A1515">
            <v>4</v>
          </cell>
          <cell r="B1515" t="str">
            <v xml:space="preserve">Due from TPAs </v>
          </cell>
          <cell r="C1515" t="str">
            <v>مستحق من شركات إدارة المطالبات</v>
          </cell>
          <cell r="D1515" t="str">
            <v xml:space="preserve">Due from TPAs </v>
          </cell>
          <cell r="E1515" t="str">
            <v>مستحق من شركات إدارة المطالبات</v>
          </cell>
          <cell r="F1515" t="str">
            <v xml:space="preserve">Due from TPAs </v>
          </cell>
          <cell r="G1515" t="str">
            <v>مستحق من شركات إدارة المطالبات</v>
          </cell>
          <cell r="H1515" t="str">
            <v xml:space="preserve">Due from TPAs </v>
          </cell>
          <cell r="I1515" t="str">
            <v>مستحق من شركات إدارة المطالبات</v>
          </cell>
        </row>
        <row r="1516">
          <cell r="A1516">
            <v>5</v>
          </cell>
          <cell r="B1516" t="str">
            <v>Due from Insurance Companies</v>
          </cell>
          <cell r="C1516" t="str">
            <v>مستحق من شركات إعادة التأمين</v>
          </cell>
          <cell r="D1516" t="str">
            <v>Due from Takaful/Insurance Companies</v>
          </cell>
          <cell r="E1516" t="str">
            <v>مستحق من شركات إعادة التأمين</v>
          </cell>
          <cell r="F1516" t="str">
            <v>Due from Insurance Companies</v>
          </cell>
          <cell r="G1516" t="str">
            <v>مستحق من شركات إعادة التأمين</v>
          </cell>
          <cell r="H1516" t="str">
            <v>Due from Takaful/Insurance Companies</v>
          </cell>
          <cell r="I1516" t="str">
            <v>مستحق من شركات إعادة التأمين</v>
          </cell>
        </row>
        <row r="1517">
          <cell r="A1517">
            <v>6</v>
          </cell>
          <cell r="B1517" t="str">
            <v>Other receivables</v>
          </cell>
          <cell r="C1517" t="str">
            <v xml:space="preserve">ذمم مدينة أخرى </v>
          </cell>
          <cell r="D1517" t="str">
            <v>Other receivables</v>
          </cell>
          <cell r="E1517" t="str">
            <v xml:space="preserve">ذمم مدينة أخرى </v>
          </cell>
          <cell r="F1517" t="str">
            <v>Other receivables</v>
          </cell>
          <cell r="G1517" t="str">
            <v xml:space="preserve">ذمم مدينة أخرى </v>
          </cell>
          <cell r="H1517" t="str">
            <v>Other receivables</v>
          </cell>
          <cell r="I1517" t="str">
            <v xml:space="preserve">ذمم مدينة أخرى </v>
          </cell>
        </row>
        <row r="1518">
          <cell r="A1518">
            <v>7</v>
          </cell>
          <cell r="B1518" t="str">
            <v>Insurance receivables (UAE)</v>
          </cell>
          <cell r="C1518" t="str">
            <v xml:space="preserve">ذمم تأمين مدينة (داخل الدولة) </v>
          </cell>
          <cell r="D1518" t="str">
            <v>Takaful receivables (UAE)</v>
          </cell>
          <cell r="E1518" t="str">
            <v xml:space="preserve">ذمم تأمين تكافلي مدينة (داخل الدولة) </v>
          </cell>
          <cell r="F1518" t="str">
            <v>Retrocession receivables (UAE)</v>
          </cell>
          <cell r="G1518" t="str">
            <v xml:space="preserve">ذمم إعادة إعادة تأمين مدينة (داخل الدولة) </v>
          </cell>
          <cell r="H1518" t="str">
            <v>Takaful Retrocession receivables (UAE)</v>
          </cell>
          <cell r="I1518" t="str">
            <v xml:space="preserve">ذمم إعادة إعادة تأمين تكافلي مدينة (داخل الدولة) </v>
          </cell>
        </row>
        <row r="1519">
          <cell r="A1519">
            <v>8</v>
          </cell>
          <cell r="B1519" t="str">
            <v>Insurance receivables (Outside UAE)</v>
          </cell>
          <cell r="C1519" t="str">
            <v xml:space="preserve">ذمم تأمين مدينة (خارج الدولة) </v>
          </cell>
          <cell r="D1519" t="str">
            <v>Takaful receivables (Outside UAE)</v>
          </cell>
          <cell r="E1519" t="str">
            <v xml:space="preserve">ذمم تأمين تكافلي مدينة (خارج الدولة) </v>
          </cell>
          <cell r="F1519" t="str">
            <v>Retrocession receivables (Outside UAE)</v>
          </cell>
          <cell r="G1519" t="str">
            <v xml:space="preserve">ذمم إعادة إعادة تأمين مدينة (خارج الدولة) </v>
          </cell>
          <cell r="H1519" t="str">
            <v>Takaful Retrocession receivables (Outside UAE)</v>
          </cell>
          <cell r="I1519" t="str">
            <v xml:space="preserve">ذمم إعادة إعادة تأمين تكافلي مدينة (خارج الدولة) </v>
          </cell>
        </row>
        <row r="1520">
          <cell r="A1520">
            <v>9</v>
          </cell>
          <cell r="B1520" t="str">
            <v>Total insurance receivables</v>
          </cell>
          <cell r="C1520" t="str">
            <v xml:space="preserve">إجمالي ذمم التأمين المدينة </v>
          </cell>
          <cell r="D1520" t="str">
            <v>Total takaful receivables</v>
          </cell>
          <cell r="E1520" t="str">
            <v>إجمالي ذمم التأمين التكافلي المدينة</v>
          </cell>
          <cell r="F1520" t="str">
            <v>Total retrocession receivables</v>
          </cell>
          <cell r="G1520" t="str">
            <v xml:space="preserve">إجمالي ذمم إعادة إعادة التأمين المدينة </v>
          </cell>
          <cell r="H1520" t="str">
            <v>Total Takaful Retrocession receivables</v>
          </cell>
          <cell r="I1520" t="str">
            <v>إجمالي ذمم إعادة إعادة التأمين التكافلي المدينة</v>
          </cell>
        </row>
        <row r="1521">
          <cell r="A1521">
            <v>10</v>
          </cell>
          <cell r="B1521" t="str">
            <v>Admissible asset allowance</v>
          </cell>
          <cell r="C1521" t="str">
            <v>الحد المسموح للموجودات المقبولة</v>
          </cell>
          <cell r="D1521" t="str">
            <v>Admissible asset allowance</v>
          </cell>
          <cell r="E1521" t="str">
            <v>الحد المسموح للموجودات المقبولة</v>
          </cell>
          <cell r="F1521" t="str">
            <v>Admissible asset allowance</v>
          </cell>
          <cell r="G1521" t="str">
            <v>الحد المسموح للموجودات المقبولة</v>
          </cell>
          <cell r="H1521" t="str">
            <v>Admissible asset allowance</v>
          </cell>
          <cell r="I1521" t="str">
            <v>الحد المسموح للموجودات المقبولة</v>
          </cell>
        </row>
        <row r="1522">
          <cell r="A1522">
            <v>11</v>
          </cell>
          <cell r="B1522" t="str">
            <v>Total admissible insurance receivables</v>
          </cell>
          <cell r="C1522" t="str">
            <v>اجمالي ذمم التأمين المدينة المقبولة</v>
          </cell>
          <cell r="D1522" t="str">
            <v>Total admissible takaful receivables</v>
          </cell>
          <cell r="E1522" t="str">
            <v>اجمالي ذمم التأمين التكافلي المدينة المقبولة</v>
          </cell>
          <cell r="F1522" t="str">
            <v>Total admissible insurance receivables</v>
          </cell>
          <cell r="G1522" t="str">
            <v>اجمالي ذمم التأمين المدينة المقبولة</v>
          </cell>
          <cell r="H1522" t="str">
            <v>Total admissible takaful receivables</v>
          </cell>
          <cell r="I1522" t="str">
            <v>اجمالي ذمم التأمين التكافلي المدينة المقبولة</v>
          </cell>
        </row>
        <row r="1523">
          <cell r="A1523">
            <v>12</v>
          </cell>
        </row>
        <row r="1527">
          <cell r="A1527">
            <v>1</v>
          </cell>
          <cell r="B1527" t="str">
            <v>Wakala receivable</v>
          </cell>
          <cell r="C1527" t="str">
            <v xml:space="preserve">ذمم وكالة مدينة </v>
          </cell>
          <cell r="D1527" t="str">
            <v>Wakala receivable</v>
          </cell>
          <cell r="E1527" t="str">
            <v xml:space="preserve">ذمم وكالة مدينة </v>
          </cell>
          <cell r="F1527" t="str">
            <v>Wakala receivable</v>
          </cell>
          <cell r="G1527" t="str">
            <v xml:space="preserve">ذمم وكالة مدينة </v>
          </cell>
          <cell r="H1527" t="str">
            <v>Wakala receivable</v>
          </cell>
          <cell r="I1527" t="str">
            <v xml:space="preserve">ذمم وكالة مدينة </v>
          </cell>
        </row>
        <row r="1528">
          <cell r="A1528">
            <v>2</v>
          </cell>
          <cell r="B1528" t="str">
            <v>Mudaraba receivable</v>
          </cell>
          <cell r="C1528" t="str">
            <v xml:space="preserve">ذمم مضارية مدينة </v>
          </cell>
          <cell r="D1528" t="str">
            <v>Mudaraba receivable</v>
          </cell>
          <cell r="E1528" t="str">
            <v xml:space="preserve">ذمم مضارية مدينة </v>
          </cell>
          <cell r="F1528" t="str">
            <v>Mudaraba receivable</v>
          </cell>
          <cell r="G1528" t="str">
            <v xml:space="preserve">ذمم مضارية مدينة </v>
          </cell>
          <cell r="H1528" t="str">
            <v>Mudaraba receivable</v>
          </cell>
          <cell r="I1528" t="str">
            <v xml:space="preserve">ذمم مضارية مدينة </v>
          </cell>
        </row>
        <row r="1529">
          <cell r="A1529">
            <v>3</v>
          </cell>
          <cell r="B1529" t="str">
            <v>Qard Hassan Receivable</v>
          </cell>
          <cell r="C1529" t="str">
            <v xml:space="preserve">ذمم قرض حسن مدينة </v>
          </cell>
          <cell r="D1529" t="str">
            <v>Qard Hassan Receivable</v>
          </cell>
          <cell r="E1529" t="str">
            <v xml:space="preserve">ذمم قرض حسن مدينة </v>
          </cell>
          <cell r="F1529" t="str">
            <v>Qard Hassan Receivable</v>
          </cell>
          <cell r="G1529" t="str">
            <v xml:space="preserve">ذمم قرض حسن مدينة </v>
          </cell>
          <cell r="H1529" t="str">
            <v>Qard Hassan Receivable</v>
          </cell>
          <cell r="I1529" t="str">
            <v xml:space="preserve">ذمم قرض حسن مدينة </v>
          </cell>
        </row>
        <row r="1530">
          <cell r="A1530">
            <v>4</v>
          </cell>
          <cell r="B1530" t="str">
            <v>Deferred Wakala Expenses</v>
          </cell>
          <cell r="C1530" t="str">
            <v>مصاريف وكالة مؤجلة</v>
          </cell>
          <cell r="D1530" t="str">
            <v>Deferred Wakala Expenses</v>
          </cell>
          <cell r="E1530" t="str">
            <v>مصاريف وكالة مؤجلة</v>
          </cell>
          <cell r="F1530" t="str">
            <v>Deferred Wakala Expenses</v>
          </cell>
          <cell r="G1530" t="str">
            <v>مصاريف وكالة مؤجلة</v>
          </cell>
          <cell r="H1530" t="str">
            <v>Deferred Wakala Expenses</v>
          </cell>
          <cell r="I1530" t="str">
            <v>مصاريف وكالة مؤجلة</v>
          </cell>
        </row>
        <row r="1531">
          <cell r="A1531">
            <v>5</v>
          </cell>
          <cell r="B1531" t="str">
            <v>Deferred Mudaraba Expenses</v>
          </cell>
          <cell r="C1531" t="str">
            <v xml:space="preserve">مصاريف مضاربة مؤجلة </v>
          </cell>
          <cell r="D1531" t="str">
            <v>Deferred Mudaraba Expenses</v>
          </cell>
          <cell r="E1531" t="str">
            <v xml:space="preserve">مصاريف مضاربة مؤجلة </v>
          </cell>
          <cell r="F1531" t="str">
            <v>Deferred Mudaraba Expenses</v>
          </cell>
          <cell r="G1531" t="str">
            <v xml:space="preserve">مصاريف مضاربة مؤجلة </v>
          </cell>
          <cell r="H1531" t="str">
            <v>Deferred Mudaraba Expenses</v>
          </cell>
          <cell r="I1531" t="str">
            <v xml:space="preserve">مصاريف مضاربة مؤجلة </v>
          </cell>
        </row>
        <row r="1532">
          <cell r="A1532">
            <v>6</v>
          </cell>
          <cell r="B1532" t="str">
            <v>Wakala payable</v>
          </cell>
          <cell r="C1532" t="str">
            <v>ذمم وكالة دائنة</v>
          </cell>
          <cell r="D1532" t="str">
            <v>Wakala payable</v>
          </cell>
          <cell r="E1532" t="str">
            <v>ذمم وكالة دائنة</v>
          </cell>
          <cell r="F1532" t="str">
            <v>Wakala payable</v>
          </cell>
          <cell r="G1532" t="str">
            <v>ذمم وكالة دائنة</v>
          </cell>
          <cell r="H1532" t="str">
            <v>Wakala payable</v>
          </cell>
          <cell r="I1532" t="str">
            <v>ذمم وكالة دائنة</v>
          </cell>
        </row>
        <row r="1533">
          <cell r="A1533">
            <v>7</v>
          </cell>
          <cell r="B1533" t="str">
            <v>Mudaraba payable</v>
          </cell>
          <cell r="C1533" t="str">
            <v>ذمم مضاربة دائنة</v>
          </cell>
          <cell r="D1533" t="str">
            <v>Mudaraba payable</v>
          </cell>
          <cell r="E1533" t="str">
            <v>ذمم مضاربة دائنة</v>
          </cell>
          <cell r="F1533" t="str">
            <v>Mudaraba payable</v>
          </cell>
          <cell r="G1533" t="str">
            <v>ذمم مضاربة دائنة</v>
          </cell>
          <cell r="H1533" t="str">
            <v>Mudaraba payable</v>
          </cell>
          <cell r="I1533" t="str">
            <v>ذمم مضاربة دائنة</v>
          </cell>
        </row>
        <row r="1534">
          <cell r="A1534">
            <v>8</v>
          </cell>
          <cell r="B1534" t="str">
            <v>Qard Hassan Payable</v>
          </cell>
          <cell r="C1534" t="str">
            <v>ذمم قرض حسن دائنة</v>
          </cell>
          <cell r="D1534" t="str">
            <v>Qard Hassan Payable</v>
          </cell>
          <cell r="E1534" t="str">
            <v>ذمم قرض حسن دائنة</v>
          </cell>
          <cell r="F1534" t="str">
            <v>Qard Hassan Payable</v>
          </cell>
          <cell r="G1534" t="str">
            <v>ذمم قرض حسن دائنة</v>
          </cell>
          <cell r="H1534" t="str">
            <v>Qard Hassan Payable</v>
          </cell>
          <cell r="I1534" t="str">
            <v>ذمم قرض حسن دائنة</v>
          </cell>
        </row>
        <row r="1535">
          <cell r="A1535">
            <v>9</v>
          </cell>
          <cell r="B1535" t="str">
            <v>Unearned Wakala Income</v>
          </cell>
          <cell r="C1535" t="str">
            <v>دخل وكالة غير مكتسب</v>
          </cell>
          <cell r="D1535" t="str">
            <v>Unearned Wakala Income</v>
          </cell>
          <cell r="E1535" t="str">
            <v>دخل وكالة غير مكتسب</v>
          </cell>
          <cell r="F1535" t="str">
            <v>Unearned Wakala Income</v>
          </cell>
          <cell r="G1535" t="str">
            <v>دخل وكالة غير مكتسب</v>
          </cell>
          <cell r="H1535" t="str">
            <v>Unearned Wakala Income</v>
          </cell>
          <cell r="I1535" t="str">
            <v>دخل وكالة غير مكتسب</v>
          </cell>
        </row>
        <row r="1536">
          <cell r="A1536">
            <v>10</v>
          </cell>
          <cell r="B1536" t="str">
            <v>Unearned Mudaraba Income</v>
          </cell>
          <cell r="C1536" t="str">
            <v>دخل مضاربة غير مكتسب</v>
          </cell>
          <cell r="D1536" t="str">
            <v>Unearned Mudaraba Income</v>
          </cell>
          <cell r="E1536" t="str">
            <v>دخل مضاربة غير مكتسب</v>
          </cell>
          <cell r="F1536" t="str">
            <v>Unearned Mudaraba Income</v>
          </cell>
          <cell r="G1536" t="str">
            <v>دخل مضاربة غير مكتسب</v>
          </cell>
          <cell r="H1536" t="str">
            <v>Unearned Mudaraba Income</v>
          </cell>
          <cell r="I1536" t="str">
            <v>دخل مضاربة غير مكتسب</v>
          </cell>
        </row>
        <row r="1537">
          <cell r="A1537">
            <v>11</v>
          </cell>
          <cell r="B1537" t="str">
            <v>Wakala Income Received</v>
          </cell>
          <cell r="C1537" t="str">
            <v>دخل وكالة مستلم</v>
          </cell>
          <cell r="D1537" t="str">
            <v>Wakala Income Received</v>
          </cell>
          <cell r="E1537" t="str">
            <v>دخل وكالة مستلم</v>
          </cell>
          <cell r="F1537" t="str">
            <v>Wakala Income Received</v>
          </cell>
          <cell r="G1537" t="str">
            <v>دخل وكالة مستلم</v>
          </cell>
          <cell r="H1537" t="str">
            <v>Wakala Income Received</v>
          </cell>
          <cell r="I1537" t="str">
            <v>دخل وكالة مستلم</v>
          </cell>
        </row>
        <row r="1538">
          <cell r="A1538">
            <v>12</v>
          </cell>
          <cell r="B1538" t="str">
            <v>Change in Unearned Wakala Income</v>
          </cell>
          <cell r="C1538" t="str">
            <v>التغير في دخل الوكالة غير المكتسب</v>
          </cell>
          <cell r="D1538" t="str">
            <v>Change in Unearned Wakala Income</v>
          </cell>
          <cell r="E1538" t="str">
            <v>التغير في دخل الوكالة غير المكتسب</v>
          </cell>
          <cell r="F1538" t="str">
            <v>Change in Unearned Wakala Income</v>
          </cell>
          <cell r="G1538" t="str">
            <v>التغير في دخل الوكالة غير المكتسب</v>
          </cell>
          <cell r="H1538" t="str">
            <v>Change in Unearned Wakala Income</v>
          </cell>
          <cell r="I1538" t="str">
            <v>التغير في دخل الوكالة غير المكتسب</v>
          </cell>
        </row>
        <row r="1539">
          <cell r="A1539">
            <v>13</v>
          </cell>
          <cell r="B1539" t="str">
            <v>Net Wakala Income Earned</v>
          </cell>
          <cell r="C1539" t="str">
            <v>صافي دخل الوكالة المكتسب</v>
          </cell>
          <cell r="D1539" t="str">
            <v>Net Wakala Income Earned</v>
          </cell>
          <cell r="E1539" t="str">
            <v>صافي دخل الوكالة المكتسب</v>
          </cell>
          <cell r="F1539" t="str">
            <v>Net Wakala Income Earned</v>
          </cell>
          <cell r="G1539" t="str">
            <v>صافي دخل الوكالة المكتسب</v>
          </cell>
          <cell r="H1539" t="str">
            <v>Net Wakala Income Earned</v>
          </cell>
          <cell r="I1539" t="str">
            <v>صافي دخل الوكالة المكتسب</v>
          </cell>
        </row>
        <row r="1540">
          <cell r="A1540">
            <v>14</v>
          </cell>
          <cell r="B1540" t="str">
            <v>Mudaraba Income Received</v>
          </cell>
          <cell r="C1540" t="str">
            <v>دخل المضاربة المستلم</v>
          </cell>
          <cell r="D1540" t="str">
            <v>Mudaraba Income Received</v>
          </cell>
          <cell r="E1540" t="str">
            <v>دخل المضاربة المستلم</v>
          </cell>
          <cell r="F1540" t="str">
            <v>Mudaraba Income Received</v>
          </cell>
          <cell r="G1540" t="str">
            <v>دخل المضاربة المستلم</v>
          </cell>
          <cell r="H1540" t="str">
            <v>Mudaraba Income Received</v>
          </cell>
          <cell r="I1540" t="str">
            <v>دخل المضاربة المستلم</v>
          </cell>
        </row>
        <row r="1541">
          <cell r="A1541">
            <v>15</v>
          </cell>
          <cell r="B1541" t="str">
            <v>Change in Unearned Mudaraba Income</v>
          </cell>
          <cell r="C1541" t="str">
            <v>التغير في دخل المضاربة غير المكتسب</v>
          </cell>
          <cell r="D1541" t="str">
            <v>Change in Unearned Mudaraba Income</v>
          </cell>
          <cell r="E1541" t="str">
            <v>التغير في دخل المضاربة غير المكتسب</v>
          </cell>
          <cell r="F1541" t="str">
            <v>Change in Unearned Mudaraba Income</v>
          </cell>
          <cell r="G1541" t="str">
            <v>التغير في دخل المضاربة غير المكتسب</v>
          </cell>
          <cell r="H1541" t="str">
            <v>Change in Unearned Mudaraba Income</v>
          </cell>
          <cell r="I1541" t="str">
            <v>التغير في دخل المضاربة غير المكتسب</v>
          </cell>
        </row>
        <row r="1542">
          <cell r="A1542">
            <v>16</v>
          </cell>
          <cell r="B1542" t="str">
            <v>Net Mudaraba Income Earned</v>
          </cell>
          <cell r="C1542" t="str">
            <v>صافي دخل المضاربة المكتسب</v>
          </cell>
          <cell r="D1542" t="str">
            <v>Net Mudaraba Income Earned</v>
          </cell>
          <cell r="E1542" t="str">
            <v>صافي دخل المضاربة المكتسب</v>
          </cell>
          <cell r="F1542" t="str">
            <v>Net Mudaraba Income Earned</v>
          </cell>
          <cell r="G1542" t="str">
            <v>صافي دخل المضاربة المكتسب</v>
          </cell>
          <cell r="H1542" t="str">
            <v>Net Mudaraba Income Earned</v>
          </cell>
          <cell r="I1542" t="str">
            <v>صافي دخل المضاربة المكتسب</v>
          </cell>
        </row>
        <row r="1543">
          <cell r="A1543">
            <v>17</v>
          </cell>
          <cell r="B1543" t="str">
            <v>Wakala expenses</v>
          </cell>
          <cell r="C1543" t="str">
            <v>مصاريف وكالة</v>
          </cell>
          <cell r="D1543" t="str">
            <v>Wakala expenses</v>
          </cell>
          <cell r="E1543" t="str">
            <v>مصاريف وكالة</v>
          </cell>
          <cell r="F1543" t="str">
            <v>Wakala expenses</v>
          </cell>
          <cell r="G1543" t="str">
            <v>مصاريف وكالة</v>
          </cell>
          <cell r="H1543" t="str">
            <v>Wakala expenses</v>
          </cell>
          <cell r="I1543" t="str">
            <v>مصاريف وكالة</v>
          </cell>
        </row>
        <row r="1544">
          <cell r="A1544">
            <v>18</v>
          </cell>
          <cell r="B1544" t="str">
            <v>Change in Deferred Wakala Expenses</v>
          </cell>
          <cell r="C1544" t="str">
            <v>التغير في مصاريف الوكالة المؤجلة</v>
          </cell>
          <cell r="D1544" t="str">
            <v>Movement in Deferred Wakala Expenses</v>
          </cell>
          <cell r="E1544" t="str">
            <v>التغير في مصاريف الوكالة المؤجلة</v>
          </cell>
          <cell r="F1544" t="str">
            <v>Movement in Deferred Wakala Expenses</v>
          </cell>
          <cell r="G1544" t="str">
            <v>التغير في مصاريف الوكالة المؤجلة</v>
          </cell>
          <cell r="H1544" t="str">
            <v>Movement in Deferred Wakala Expenses</v>
          </cell>
          <cell r="I1544" t="str">
            <v>التغير في مصاريف الوكالة المؤجلة</v>
          </cell>
        </row>
        <row r="1545">
          <cell r="A1545">
            <v>19</v>
          </cell>
          <cell r="B1545" t="str">
            <v>Mudaraba expenses</v>
          </cell>
          <cell r="C1545" t="str">
            <v>مصاريف مضاربة</v>
          </cell>
          <cell r="D1545" t="str">
            <v>Mudaraba expenses</v>
          </cell>
          <cell r="E1545" t="str">
            <v>مصاريف مضاربة</v>
          </cell>
          <cell r="F1545" t="str">
            <v>Mudaraba expenses</v>
          </cell>
          <cell r="G1545" t="str">
            <v>مصاريف مضاربة</v>
          </cell>
          <cell r="H1545" t="str">
            <v>Mudaraba expenses</v>
          </cell>
          <cell r="I1545" t="str">
            <v>مصاريف مضاربة</v>
          </cell>
        </row>
        <row r="1546">
          <cell r="A1546">
            <v>20</v>
          </cell>
          <cell r="B1546" t="str">
            <v>Change in Deferred Mudaraba Expenses</v>
          </cell>
          <cell r="C1546" t="str">
            <v>التغير في مصاريف المضاربة المؤجلة</v>
          </cell>
          <cell r="D1546" t="str">
            <v>Movement in Deferred Mudaraba Expenses</v>
          </cell>
          <cell r="E1546" t="str">
            <v>التغير في مصاريف المضاربة المؤجلة</v>
          </cell>
          <cell r="F1546" t="str">
            <v>Movement in Deferred Mudaraba Expenses</v>
          </cell>
          <cell r="G1546" t="str">
            <v>التغير في مصاريف المضاربة المؤجلة</v>
          </cell>
          <cell r="H1546" t="str">
            <v>Movement in Deferred Mudaraba Expenses</v>
          </cell>
          <cell r="I1546" t="str">
            <v>التغير في مصاريف المضاربة المؤجلة</v>
          </cell>
        </row>
        <row r="1547">
          <cell r="A1547">
            <v>21</v>
          </cell>
          <cell r="B1547" t="str">
            <v>Surplus / (deficit) in participants' fund, beginning balance</v>
          </cell>
          <cell r="C1547" t="str">
            <v>الفائض/(العجز) في حساب المشتركين، الرصيد الأولي</v>
          </cell>
          <cell r="D1547" t="str">
            <v>Surplus / (deficit) in participants' fund, beginning balance</v>
          </cell>
          <cell r="E1547" t="str">
            <v>الفائض/(العجز) في حساب المشتركين، الرصيد الأولي</v>
          </cell>
          <cell r="F1547" t="str">
            <v>Surplus / (deficit) in participants' fund, beginning balance</v>
          </cell>
          <cell r="G1547" t="str">
            <v>الفائض/(العجز) في حساب المشتركين، الرصيد الأولي</v>
          </cell>
          <cell r="H1547" t="str">
            <v>Surplus / (deficit) in participants' fund, beginning balance</v>
          </cell>
          <cell r="I1547" t="str">
            <v>الفائض/(العجز) في حساب المشتركين، الرصيد الأولي</v>
          </cell>
        </row>
        <row r="1548">
          <cell r="A1548">
            <v>22</v>
          </cell>
          <cell r="B1548" t="str">
            <v>Surplus / (deficit) for the period</v>
          </cell>
          <cell r="C1548" t="str">
            <v>الفائض/(العجز) للفترة</v>
          </cell>
          <cell r="D1548" t="str">
            <v>Surplus / (deficit) for the period</v>
          </cell>
          <cell r="E1548" t="str">
            <v>الفائض/(العجز) للفترة</v>
          </cell>
          <cell r="F1548" t="str">
            <v>Surplus / (deficit) for the period</v>
          </cell>
          <cell r="G1548" t="str">
            <v>الفائض/(العجز) للفترة</v>
          </cell>
          <cell r="H1548" t="str">
            <v>Surplus / (deficit) for the period</v>
          </cell>
          <cell r="I1548" t="str">
            <v>الفائض/(العجز) للفترة</v>
          </cell>
        </row>
        <row r="1549">
          <cell r="A1549">
            <v>23</v>
          </cell>
          <cell r="B1549" t="str">
            <v>Surplus / (deficit) in participants' fund, ending balance</v>
          </cell>
          <cell r="C1549" t="str">
            <v>الرصيد الختامي للفائض/(العجز) في الحساب</v>
          </cell>
          <cell r="D1549" t="str">
            <v>Surplus / (deficit) in participants' fund, ending balance</v>
          </cell>
          <cell r="E1549" t="str">
            <v>الرصيد الختامي للفائض/(العجز) في الحساب</v>
          </cell>
          <cell r="F1549" t="str">
            <v>Surplus / (deficit) in participants' fund, ending balance</v>
          </cell>
          <cell r="G1549" t="str">
            <v>الرصيد الختامي للفائض/(العجز) في الحساب</v>
          </cell>
          <cell r="H1549" t="str">
            <v>Surplus / (deficit) in participants' fund, ending balance</v>
          </cell>
          <cell r="I1549" t="str">
            <v>الرصيد الختامي للفائض/(العجز) في الحساب</v>
          </cell>
        </row>
        <row r="1550">
          <cell r="A1550">
            <v>24</v>
          </cell>
          <cell r="B1550" t="str">
            <v>Qard Hassan, beginning balance</v>
          </cell>
          <cell r="C1550" t="str">
            <v>القرض الحسن، الرصيد الأولي</v>
          </cell>
          <cell r="D1550" t="str">
            <v>Qard Hassan, beginning balance</v>
          </cell>
          <cell r="E1550" t="str">
            <v>القرض الحسن، الرصيد الأولي</v>
          </cell>
          <cell r="F1550" t="str">
            <v>Qard Hassan, beginning balance</v>
          </cell>
          <cell r="G1550" t="str">
            <v>القرض الحسن، الرصيد الأولي</v>
          </cell>
          <cell r="H1550" t="str">
            <v>Qard Hassan, beginning balance</v>
          </cell>
          <cell r="I1550" t="str">
            <v>القرض الحسن، الرصيد الأولي</v>
          </cell>
        </row>
        <row r="1551">
          <cell r="A1551">
            <v>25</v>
          </cell>
          <cell r="B1551" t="str">
            <v>Qard Hassan from shareholders</v>
          </cell>
          <cell r="C1551" t="str">
            <v>قرض حسن من المساهمين</v>
          </cell>
          <cell r="D1551" t="str">
            <v>Qard Hassan from shareholders</v>
          </cell>
          <cell r="E1551" t="str">
            <v>قرض حسن من المساهمين</v>
          </cell>
          <cell r="F1551" t="str">
            <v>Qard Hassan from shareholders</v>
          </cell>
          <cell r="G1551" t="str">
            <v>قرض حسن من المساهمين</v>
          </cell>
          <cell r="H1551" t="str">
            <v>Qard Hassan from shareholders</v>
          </cell>
          <cell r="I1551" t="str">
            <v>قرض حسن من المساهمين</v>
          </cell>
        </row>
        <row r="1552">
          <cell r="A1552">
            <v>26</v>
          </cell>
          <cell r="B1552" t="str">
            <v>Qard Hassan repayment</v>
          </cell>
          <cell r="C1552" t="str">
            <v>تسديدات القرض الحسن</v>
          </cell>
          <cell r="D1552" t="str">
            <v>Qard Hassan repayment</v>
          </cell>
          <cell r="E1552" t="str">
            <v>تسديدات القرض الحسن</v>
          </cell>
          <cell r="F1552" t="str">
            <v>Qard Hassan repayment</v>
          </cell>
          <cell r="G1552" t="str">
            <v>تسديدات القرض الحسن</v>
          </cell>
          <cell r="H1552" t="str">
            <v>Qard Hassan repayment</v>
          </cell>
          <cell r="I1552" t="str">
            <v>تسديدات القرض الحسن</v>
          </cell>
        </row>
        <row r="1553">
          <cell r="A1553">
            <v>27</v>
          </cell>
          <cell r="B1553" t="str">
            <v>Qard Hassan, ending balance</v>
          </cell>
          <cell r="C1553" t="str">
            <v>القرض الحسن، الرصيد الختامي</v>
          </cell>
          <cell r="D1553" t="str">
            <v>Qard Hassan, ending balance</v>
          </cell>
          <cell r="E1553" t="str">
            <v>القرض الحسن، الرصيد الختامي</v>
          </cell>
          <cell r="F1553" t="str">
            <v>Qard Hassan, ending balance</v>
          </cell>
          <cell r="G1553" t="str">
            <v>القرض الحسن، الرصيد الختامي</v>
          </cell>
          <cell r="H1553" t="str">
            <v>Qard Hassan, ending balance</v>
          </cell>
          <cell r="I1553" t="str">
            <v>القرض الحسن، الرصيد الختامي</v>
          </cell>
        </row>
        <row r="1554">
          <cell r="A1554">
            <v>28</v>
          </cell>
          <cell r="B1554" t="str">
            <v>Investment revaluation reserve FVTOCI, beginning balance</v>
          </cell>
          <cell r="C1554" t="str">
            <v>مخصص إعادة تقييم الاستثمارات (FVTOCI)، الرصيد الأولي</v>
          </cell>
          <cell r="D1554" t="str">
            <v>Investment revaluation reserve FVTOCI, beginning balance</v>
          </cell>
          <cell r="E1554" t="str">
            <v>مخصص إعادة تقييم الاستثمارات (FVTOCI)، الرصيد الأولي</v>
          </cell>
          <cell r="F1554" t="str">
            <v>Investment revaluation reserve FVTOCI, beginning balance</v>
          </cell>
          <cell r="G1554" t="str">
            <v>مخصص إعادة تقييم الاستثمارات (FVTOCI)، الرصيد الأولي</v>
          </cell>
          <cell r="H1554" t="str">
            <v>Investment revaluation reserve FVTOCI, beginning balance</v>
          </cell>
          <cell r="I1554" t="str">
            <v>مخصص إعادة تقييم الاستثمارات (FVTOCI)، الرصيد الأولي</v>
          </cell>
        </row>
        <row r="1555">
          <cell r="A1555">
            <v>29</v>
          </cell>
          <cell r="B1555" t="str">
            <v>Revaluations during the period</v>
          </cell>
          <cell r="C1555" t="str">
            <v>إعادة التقييم خلال الفترة</v>
          </cell>
          <cell r="D1555" t="str">
            <v>Revaluations during the period</v>
          </cell>
          <cell r="E1555" t="str">
            <v>إعادة التقييم خلال الفترة</v>
          </cell>
          <cell r="F1555" t="str">
            <v>Revaluations during the period</v>
          </cell>
          <cell r="G1555" t="str">
            <v>إعادة التقييم خلال الفترة</v>
          </cell>
          <cell r="H1555" t="str">
            <v>Revaluations during the period</v>
          </cell>
          <cell r="I1555" t="str">
            <v>إعادة التقييم خلال الفترة</v>
          </cell>
        </row>
        <row r="1556">
          <cell r="A1556">
            <v>30</v>
          </cell>
          <cell r="B1556" t="str">
            <v>Transfers due to sale or impairment of investments</v>
          </cell>
          <cell r="C1556" t="str">
            <v>حوالات البيع أو التدني في الاستثمارات</v>
          </cell>
          <cell r="D1556" t="str">
            <v>Transfers due to sale or impairment of investments</v>
          </cell>
          <cell r="E1556" t="str">
            <v>حوالات البيع أو التدني في الاستثمارات</v>
          </cell>
          <cell r="F1556" t="str">
            <v>Transfers due to sale or impairment of investments</v>
          </cell>
          <cell r="G1556" t="str">
            <v>حوالات البيع أو التدني في الاستثمارات</v>
          </cell>
          <cell r="H1556" t="str">
            <v>Transfers due to sale or impairment of investments</v>
          </cell>
          <cell r="I1556" t="str">
            <v>حوالات البيع أو التدني في الاستثمارات</v>
          </cell>
        </row>
        <row r="1557">
          <cell r="A1557">
            <v>31</v>
          </cell>
          <cell r="B1557" t="str">
            <v>Investment revaluation reserve FVTOCI, ending balance</v>
          </cell>
          <cell r="C1557" t="str">
            <v>مخصص إعادة تقييم الاستثمارات (FVTOCI)، الرصيد الختامي</v>
          </cell>
          <cell r="D1557" t="str">
            <v>Investment revaluation reserve FVTOCI, ending balance</v>
          </cell>
          <cell r="E1557" t="str">
            <v>مخصص إعادة تقييم الاستثمارات (FVTOCI)، الرصيد الختامي</v>
          </cell>
          <cell r="F1557" t="str">
            <v>Investment revaluation reserve FVTOCI, ending balance</v>
          </cell>
          <cell r="G1557" t="str">
            <v>مخصص إعادة تقييم الاستثمارات (FVTOCI)، الرصيد الختامي</v>
          </cell>
          <cell r="H1557" t="str">
            <v>Investment revaluation reserve FVTOCI, ending balance</v>
          </cell>
          <cell r="I1557" t="str">
            <v>مخصص إعادة تقييم الاستثمارات (FVTOCI)، الرصيد الختامي</v>
          </cell>
        </row>
        <row r="1558">
          <cell r="A1558">
            <v>32</v>
          </cell>
          <cell r="B1558" t="str">
            <v>Unpaid profit distribution, beginning balance</v>
          </cell>
          <cell r="C1558" t="str">
            <v xml:space="preserve">توزيع الأرباح غير المدفوعة، رصيد إفتتاحي </v>
          </cell>
          <cell r="D1558" t="str">
            <v>Unpaid profit distribution, beginning balance</v>
          </cell>
          <cell r="E1558" t="str">
            <v xml:space="preserve">توزيع الأرباح غير المدفوعة، رصيد إفتتاحي </v>
          </cell>
          <cell r="F1558" t="str">
            <v>Unpaid profit distribution, beginning balance</v>
          </cell>
          <cell r="G1558" t="str">
            <v xml:space="preserve">توزيع الأرباح غير المدفوعة، رصيد إفتتاحي </v>
          </cell>
          <cell r="H1558" t="str">
            <v>Unpaid profit distribution, beginning balance</v>
          </cell>
          <cell r="I1558" t="str">
            <v xml:space="preserve">توزيع الأرباح غير المدفوعة، رصيد إفتتاحي </v>
          </cell>
        </row>
        <row r="1559">
          <cell r="A1559">
            <v>33</v>
          </cell>
          <cell r="B1559" t="str">
            <v>Proposed profit distribution to participants</v>
          </cell>
          <cell r="C1559" t="str">
            <v>توزيع الأرباح المقترح على المشتركين</v>
          </cell>
          <cell r="D1559" t="str">
            <v>Proposed profit distribution to participants</v>
          </cell>
          <cell r="E1559" t="str">
            <v>توزيع الأرباح المقترح على المشتركين</v>
          </cell>
          <cell r="F1559" t="str">
            <v>Proposed profit distribution to participants</v>
          </cell>
          <cell r="G1559" t="str">
            <v>توزيع الأرباح المقترح على المشتركين</v>
          </cell>
          <cell r="H1559" t="str">
            <v>Proposed profit distribution to participants</v>
          </cell>
          <cell r="I1559" t="str">
            <v>توزيع الأرباح المقترح على المشتركين</v>
          </cell>
        </row>
        <row r="1560">
          <cell r="A1560">
            <v>34</v>
          </cell>
          <cell r="B1560" t="str">
            <v>Profit distributed during the period</v>
          </cell>
          <cell r="C1560" t="str">
            <v>الأرباح الموزعة خلال الفترة المالية</v>
          </cell>
          <cell r="D1560" t="str">
            <v>Profit distributed during the period</v>
          </cell>
          <cell r="E1560" t="str">
            <v>الأرباح الموزعة خلال الفترة المالية</v>
          </cell>
          <cell r="F1560" t="str">
            <v>Profit distributed during the period</v>
          </cell>
          <cell r="G1560" t="str">
            <v>الأرباح الموزعة خلال الفترة المالية</v>
          </cell>
          <cell r="H1560" t="str">
            <v>Profit distributed during the period</v>
          </cell>
          <cell r="I1560" t="str">
            <v>الأرباح الموزعة خلال الفترة المالية</v>
          </cell>
        </row>
        <row r="1561">
          <cell r="A1561">
            <v>35</v>
          </cell>
          <cell r="B1561" t="str">
            <v>Unpaid profit distribution, ending balance</v>
          </cell>
          <cell r="C1561" t="str">
            <v>توزيع الأرباح غير المدفوعة، رصيد ختامي</v>
          </cell>
          <cell r="D1561" t="str">
            <v>Unpaid profit distribution, ending balance</v>
          </cell>
          <cell r="E1561" t="str">
            <v>توزيع الأرباح غير المدفوعة، رصيد ختامي</v>
          </cell>
          <cell r="F1561" t="str">
            <v>Unpaid profit distribution, ending balance</v>
          </cell>
          <cell r="G1561" t="str">
            <v>توزيع الأرباح غير المدفوعة، رصيد ختامي</v>
          </cell>
          <cell r="H1561" t="str">
            <v>Unpaid profit distribution, ending balance</v>
          </cell>
          <cell r="I1561" t="str">
            <v>توزيع الأرباح غير المدفوعة، رصيد ختامي</v>
          </cell>
        </row>
        <row r="1562">
          <cell r="A1562">
            <v>36</v>
          </cell>
          <cell r="B1562" t="str">
            <v>Qard Hassan Receivable, Beginning Balance</v>
          </cell>
          <cell r="C1562" t="str">
            <v xml:space="preserve">ذمم قرض حسن مدينة، رصيد إفتتاحي </v>
          </cell>
          <cell r="D1562" t="str">
            <v>Qard Hassan Receivable, Beginning Balance</v>
          </cell>
          <cell r="E1562" t="str">
            <v xml:space="preserve">ذمم قرض حسن مدينة، رصيد إفتتاحي </v>
          </cell>
          <cell r="F1562" t="str">
            <v>Qard Hassan Receivable, Beginning Balance</v>
          </cell>
          <cell r="G1562" t="str">
            <v xml:space="preserve">ذمم قرض حسن مدينة، رصيد إفتتاحي </v>
          </cell>
          <cell r="H1562" t="str">
            <v>Qard Hassan Receivable, Beginning Balance</v>
          </cell>
          <cell r="I1562" t="str">
            <v xml:space="preserve">ذمم قرض حسن مدينة، رصيد إفتتاحي </v>
          </cell>
        </row>
        <row r="1563">
          <cell r="A1563">
            <v>37</v>
          </cell>
          <cell r="B1563" t="str">
            <v>Loan to Participants during the period</v>
          </cell>
          <cell r="C1563" t="str">
            <v>قرض للمشتركين خلال الفترة المالية</v>
          </cell>
          <cell r="D1563" t="str">
            <v>Loan to Participants during the period</v>
          </cell>
          <cell r="E1563" t="str">
            <v>قرض للمشتركين خلال الفترة المالية</v>
          </cell>
          <cell r="F1563" t="str">
            <v>Loan to Participants during the period</v>
          </cell>
          <cell r="G1563" t="str">
            <v>قرض للمشتركين خلال الفترة المالية</v>
          </cell>
          <cell r="H1563" t="str">
            <v>Loan to Participants during the period</v>
          </cell>
          <cell r="I1563" t="str">
            <v>قرض للمشتركين خلال الفترة المالية</v>
          </cell>
        </row>
        <row r="1564">
          <cell r="A1564">
            <v>38</v>
          </cell>
          <cell r="B1564" t="str">
            <v>Repayment from participants' Fund during the period</v>
          </cell>
          <cell r="C1564" t="str">
            <v>سداد من حساب المشتركين خلال الفترة</v>
          </cell>
          <cell r="D1564" t="str">
            <v>Repayment from participants' Fund during the period</v>
          </cell>
          <cell r="E1564" t="str">
            <v>سداد من حساب المشتركين خلال الفترة</v>
          </cell>
          <cell r="F1564" t="str">
            <v>Repayment from participants' Fund during the period</v>
          </cell>
          <cell r="G1564" t="str">
            <v>سداد من حساب المشتركين خلال الفترة</v>
          </cell>
          <cell r="H1564" t="str">
            <v>Repayment from participants' Fund during the period</v>
          </cell>
          <cell r="I1564" t="str">
            <v>سداد من حساب المشتركين خلال الفترة</v>
          </cell>
        </row>
        <row r="1565">
          <cell r="A1565">
            <v>39</v>
          </cell>
          <cell r="B1565" t="str">
            <v>Qard Hassan Receivable, Ending Balance</v>
          </cell>
          <cell r="C1565" t="str">
            <v>ذمم قرض حسن مدينة، رصيد ختامي</v>
          </cell>
          <cell r="D1565" t="str">
            <v>Qard Hassan Receivable, Ending Balance</v>
          </cell>
          <cell r="E1565" t="str">
            <v>ذمم قرض حسن مدينة، رصيد ختامي</v>
          </cell>
          <cell r="F1565" t="str">
            <v>Qard Hassan Receivable, Ending Balance</v>
          </cell>
          <cell r="G1565" t="str">
            <v>ذمم قرض حسن مدينة، رصيد ختامي</v>
          </cell>
          <cell r="H1565" t="str">
            <v>Qard Hassan Receivable, Ending Balance</v>
          </cell>
          <cell r="I1565" t="str">
            <v>ذمم قرض حسن مدينة، رصيد ختامي</v>
          </cell>
        </row>
        <row r="1566">
          <cell r="A1566">
            <v>40</v>
          </cell>
          <cell r="B1566" t="str">
            <v>Qard Hassan to Takaful Property and Liability Fund</v>
          </cell>
          <cell r="C1566" t="str">
            <v>قرض حسن مقدم لحساب التكافل للممتلكات والمسؤوليات</v>
          </cell>
          <cell r="D1566" t="str">
            <v>Qard Hassan to Takaful Property and Liability Fund</v>
          </cell>
          <cell r="E1566" t="str">
            <v>قرض حسن مقدم لحساب التكافل للممتلكات والمسؤوليات</v>
          </cell>
          <cell r="F1566" t="str">
            <v>Qard Hassan to Takaful Property and Liability Fund</v>
          </cell>
          <cell r="G1566" t="str">
            <v>قرض حسن مقدم لحساب التكافل للممتلكات والمسؤوليات</v>
          </cell>
          <cell r="H1566" t="str">
            <v>Qard Hassan to Takaful Property and Liability Fund</v>
          </cell>
          <cell r="I1566" t="str">
            <v>قرض حسن مقدم لحساب التكافل للممتلكات والمسؤوليات</v>
          </cell>
        </row>
        <row r="1567">
          <cell r="A1567">
            <v>41</v>
          </cell>
          <cell r="B1567" t="str">
            <v>Qard Hassan to Takaful Insurance of Persons Fund</v>
          </cell>
          <cell r="C1567" t="str">
            <v>قرض حسن مقدم لحساب التأمين التكافلي للأشخاص</v>
          </cell>
          <cell r="D1567" t="str">
            <v>Qard Hassan to Takaful Insurance of Persons Fund</v>
          </cell>
          <cell r="E1567" t="str">
            <v>قرض حسن مقدم لحساب التأمين التكافلي للأشخاص</v>
          </cell>
          <cell r="F1567" t="str">
            <v>Qard Hassan to Takaful Insurance of Persons Fund</v>
          </cell>
          <cell r="G1567" t="str">
            <v>قرض حسن مقدم لحساب التأمين التكافلي للأشخاص</v>
          </cell>
          <cell r="H1567" t="str">
            <v>Qard Hassan to Takaful Insurance of Persons Fund</v>
          </cell>
          <cell r="I1567" t="str">
            <v>قرض حسن مقدم لحساب التأمين التكافلي للأشخاص</v>
          </cell>
        </row>
        <row r="1568">
          <cell r="A1568">
            <v>42</v>
          </cell>
          <cell r="B1568" t="str">
            <v>Total Qard Hassan to Participants' Fund</v>
          </cell>
          <cell r="C1568" t="str">
            <v>إجمالي القرض الحسن المقدم  لحساب المشتركين</v>
          </cell>
          <cell r="D1568" t="str">
            <v>Total Qard Hassan to Participants' Fund</v>
          </cell>
          <cell r="E1568" t="str">
            <v>إجمالي القرض الحسن المقدم  لحساب المشتركين</v>
          </cell>
          <cell r="F1568" t="str">
            <v>Total Qard Hassan to Participants' Fund</v>
          </cell>
          <cell r="G1568" t="str">
            <v>إجمالي القرض الحسن المقدم  لحساب المشتركين</v>
          </cell>
          <cell r="H1568" t="str">
            <v>Total Qard Hassan to Participants' Fund</v>
          </cell>
          <cell r="I1568" t="str">
            <v>إجمالي القرض الحسن المقدم  لحساب المشتركين</v>
          </cell>
        </row>
        <row r="1569">
          <cell r="A1569">
            <v>43</v>
          </cell>
          <cell r="B1569" t="str">
            <v>Total Participants' Fund</v>
          </cell>
          <cell r="C1569" t="str">
            <v>إجمالي حساب المشتركين</v>
          </cell>
          <cell r="D1569" t="str">
            <v>Total Participants' Fund</v>
          </cell>
          <cell r="E1569" t="str">
            <v>إجمالي حساب المشتركين</v>
          </cell>
          <cell r="F1569" t="str">
            <v>Total Participants' Fund</v>
          </cell>
          <cell r="G1569" t="str">
            <v>إجمالي حساب المشتركين</v>
          </cell>
          <cell r="H1569" t="str">
            <v>Total Participants' Fund</v>
          </cell>
          <cell r="I1569" t="str">
            <v>إجمالي حساب المشتركين</v>
          </cell>
        </row>
        <row r="1570">
          <cell r="A1570">
            <v>44</v>
          </cell>
          <cell r="B1570" t="str">
            <v>Revenue</v>
          </cell>
          <cell r="C1570" t="str">
            <v>الإيرادات</v>
          </cell>
          <cell r="D1570" t="str">
            <v>Revenue</v>
          </cell>
          <cell r="E1570" t="str">
            <v>الإيرادات</v>
          </cell>
          <cell r="F1570" t="str">
            <v>Revenue</v>
          </cell>
          <cell r="G1570" t="str">
            <v>الإيرادات</v>
          </cell>
          <cell r="H1570" t="str">
            <v>Revenue</v>
          </cell>
          <cell r="I1570" t="str">
            <v>الإيرادات</v>
          </cell>
        </row>
        <row r="1571">
          <cell r="A1571">
            <v>45</v>
          </cell>
          <cell r="B1571" t="str">
            <v>Expenses</v>
          </cell>
          <cell r="C1571" t="str">
            <v>المصاريف</v>
          </cell>
          <cell r="D1571" t="str">
            <v>Expenses</v>
          </cell>
          <cell r="E1571" t="str">
            <v>المصاريف</v>
          </cell>
          <cell r="F1571" t="str">
            <v>Expenses</v>
          </cell>
          <cell r="G1571" t="str">
            <v>المصاريف</v>
          </cell>
          <cell r="H1571" t="str">
            <v>Expenses</v>
          </cell>
          <cell r="I1571" t="str">
            <v>المصاريف</v>
          </cell>
        </row>
        <row r="1572">
          <cell r="A1572">
            <v>46</v>
          </cell>
          <cell r="B1572" t="str">
            <v>Allocation of Repayments to Oldest Quarters</v>
          </cell>
          <cell r="C1572" t="str">
            <v>توزيع التسديدات على الأرباع السنوية الأقدم</v>
          </cell>
          <cell r="D1572" t="str">
            <v>Allocation of Repayments to Oldest Quarters</v>
          </cell>
          <cell r="E1572" t="str">
            <v>توزيع التسديدات على الأرباع السنوية الأقدم</v>
          </cell>
          <cell r="F1572" t="str">
            <v>Allocation of Repayments to Oldest Quarters</v>
          </cell>
          <cell r="G1572" t="str">
            <v>توزيع التسديدات على الأرباع السنوية الأقدم</v>
          </cell>
          <cell r="H1572" t="str">
            <v>Allocation of Repayments to Oldest Quarters</v>
          </cell>
          <cell r="I1572" t="str">
            <v>توزيع التسديدات على الأرباع السنوية الأقدم</v>
          </cell>
        </row>
        <row r="1573">
          <cell r="A1573">
            <v>47</v>
          </cell>
          <cell r="B1573" t="str">
            <v>Qard Hassan Receivable, Adjusted Balance</v>
          </cell>
          <cell r="C1573" t="str">
            <v>ذمم قرض الحسن المدينة، الرصيد المعدل</v>
          </cell>
          <cell r="D1573" t="str">
            <v>Qard Hassan Receivable, Adjusted Balance</v>
          </cell>
          <cell r="E1573" t="str">
            <v>ذمم قرض الحسن المدينة، الرصيد المعدل</v>
          </cell>
          <cell r="F1573" t="str">
            <v>Qard Hassan Receivable, Adjusted Balance</v>
          </cell>
          <cell r="G1573" t="str">
            <v>ذمم قرض الحسن المدينة، الرصيد المعدل</v>
          </cell>
          <cell r="H1573" t="str">
            <v>Qard Hassan Receivable, Adjusted Balance</v>
          </cell>
          <cell r="I1573" t="str">
            <v>ذمم قرض الحسن المدينة، الرصيد المعدل</v>
          </cell>
        </row>
        <row r="1574">
          <cell r="A1574">
            <v>48</v>
          </cell>
          <cell r="B1574" t="str">
            <v>Admissible Qard Hassan Receivable</v>
          </cell>
          <cell r="C1574" t="str">
            <v xml:space="preserve">ذمم قرض الحسن المدينة المقبولة </v>
          </cell>
          <cell r="D1574" t="str">
            <v>Admissible Qard Hassan Receivable</v>
          </cell>
          <cell r="E1574" t="str">
            <v xml:space="preserve">ذمم قرض الحسن المدينة المقبولة </v>
          </cell>
          <cell r="F1574" t="str">
            <v>Admissible Qard Hassan Receivable</v>
          </cell>
          <cell r="G1574" t="str">
            <v xml:space="preserve">ذمم قرض الحسن المدينة المقبولة </v>
          </cell>
          <cell r="H1574" t="str">
            <v>Admissible Qard Hassan Receivable</v>
          </cell>
          <cell r="I1574" t="str">
            <v xml:space="preserve">ذمم قرض الحسن المدينة المقبولة </v>
          </cell>
        </row>
        <row r="1575">
          <cell r="A1575">
            <v>49</v>
          </cell>
          <cell r="B1575" t="str">
            <v>Allowable</v>
          </cell>
          <cell r="C1575" t="str">
            <v>المسموح</v>
          </cell>
          <cell r="D1575" t="str">
            <v>Allowable</v>
          </cell>
          <cell r="E1575" t="str">
            <v>المسموح</v>
          </cell>
          <cell r="F1575" t="str">
            <v>Allowable</v>
          </cell>
          <cell r="G1575" t="str">
            <v>المسموح</v>
          </cell>
          <cell r="H1575" t="str">
            <v>Allowable</v>
          </cell>
          <cell r="I1575" t="str">
            <v>المسموح</v>
          </cell>
        </row>
        <row r="1576">
          <cell r="A1576">
            <v>50</v>
          </cell>
          <cell r="B1576" t="str">
            <v>Life Share</v>
          </cell>
          <cell r="C1576" t="str">
            <v>حصة الحياة</v>
          </cell>
          <cell r="D1576" t="str">
            <v>Life Share</v>
          </cell>
          <cell r="E1576" t="str">
            <v>حصة الحياة</v>
          </cell>
          <cell r="F1576" t="str">
            <v>Life Share</v>
          </cell>
          <cell r="G1576" t="str">
            <v>حصة الحياة</v>
          </cell>
          <cell r="H1576" t="str">
            <v>Life Share</v>
          </cell>
          <cell r="I1576" t="str">
            <v>حصة الحياة</v>
          </cell>
        </row>
        <row r="1577">
          <cell r="A1577">
            <v>51</v>
          </cell>
          <cell r="B1577" t="str">
            <v>Non-Life Share</v>
          </cell>
          <cell r="C1577" t="str">
            <v>حصة غير الحياة</v>
          </cell>
          <cell r="D1577" t="str">
            <v>Non-Life Share</v>
          </cell>
          <cell r="E1577" t="str">
            <v>حصة غير الحياة</v>
          </cell>
          <cell r="F1577" t="str">
            <v>Non-Life Share</v>
          </cell>
          <cell r="G1577" t="str">
            <v>حصة غير الحياة</v>
          </cell>
          <cell r="H1577" t="str">
            <v>Non-Life Share</v>
          </cell>
          <cell r="I1577" t="str">
            <v>حصة غير الحياة</v>
          </cell>
        </row>
        <row r="1578">
          <cell r="A1578">
            <v>52</v>
          </cell>
          <cell r="B1578" t="str">
            <v>Gross Commission Paid</v>
          </cell>
          <cell r="C1578" t="str">
            <v>إجمالي العمولات المدفوعة</v>
          </cell>
          <cell r="D1578" t="str">
            <v>Gross Commission Paid</v>
          </cell>
          <cell r="E1578" t="str">
            <v>إجمالي العمولات المدفوعة</v>
          </cell>
          <cell r="F1578" t="str">
            <v>Gross Commission Paid</v>
          </cell>
          <cell r="G1578" t="str">
            <v>إجمالي العمولات المدفوعة</v>
          </cell>
          <cell r="H1578" t="str">
            <v>Gross Commission Paid</v>
          </cell>
          <cell r="I1578" t="str">
            <v>إجمالي العمولات المدفوعة</v>
          </cell>
        </row>
        <row r="1579">
          <cell r="A1579">
            <v>53</v>
          </cell>
          <cell r="B1579" t="str">
            <v>Total Underwriting &amp; Investment Expenses</v>
          </cell>
          <cell r="C1579" t="str">
            <v>إجمالي مصاريف الاكتتاب والاستثمار</v>
          </cell>
          <cell r="D1579" t="str">
            <v>Total Underwriting &amp; Investment Expenses</v>
          </cell>
          <cell r="E1579" t="str">
            <v>إجمالي مصاريف الاكتتاب والاستثمار</v>
          </cell>
          <cell r="F1579" t="str">
            <v>Total Underwriting &amp; Investment Expenses</v>
          </cell>
          <cell r="G1579" t="str">
            <v>إجمالي مصاريف الاكتتاب والاستثمار</v>
          </cell>
          <cell r="H1579" t="str">
            <v>Total Underwriting &amp; Investment Expenses</v>
          </cell>
          <cell r="I1579" t="str">
            <v>إجمالي مصاريف الاكتتاب والاستثمار</v>
          </cell>
        </row>
        <row r="1580">
          <cell r="A1580">
            <v>54</v>
          </cell>
          <cell r="B1580" t="str">
            <v>Wakala / Mudaraba &amp; Gross Commission Ratio</v>
          </cell>
          <cell r="C1580" t="str">
            <v>الوكالة/المضاربة ونسبة العمولة الإجمالية</v>
          </cell>
          <cell r="D1580" t="str">
            <v>Wakala / Mudaraba &amp; Gross Commission Ratio</v>
          </cell>
          <cell r="E1580" t="str">
            <v>الوكالة/المضاربة ونسبة العمولة الإجمالية</v>
          </cell>
          <cell r="F1580" t="str">
            <v>Wakala / Mudaraba &amp; Gross Commission Ratio</v>
          </cell>
          <cell r="G1580" t="str">
            <v>الوكالة/المضاربة ونسبة العمولة الإجمالية</v>
          </cell>
          <cell r="H1580" t="str">
            <v>Wakala / Mudaraba &amp; Gross Commission Ratio</v>
          </cell>
          <cell r="I1580" t="str">
            <v>الوكالة/المضاربة ونسبة العمولة الإجمالية</v>
          </cell>
        </row>
        <row r="1581">
          <cell r="A1581">
            <v>55</v>
          </cell>
          <cell r="B1581" t="str">
            <v>Total Expense Ratio</v>
          </cell>
          <cell r="C1581" t="str">
            <v>إجمالي نسبة المصاريف</v>
          </cell>
          <cell r="D1581" t="str">
            <v>Total Expense Ratio</v>
          </cell>
          <cell r="E1581" t="str">
            <v>إجمالي نسبة المصاريف</v>
          </cell>
          <cell r="F1581" t="str">
            <v>Total Expense Ratio</v>
          </cell>
          <cell r="G1581" t="str">
            <v>إجمالي نسبة المصاريف</v>
          </cell>
          <cell r="H1581" t="str">
            <v>Total Expense Ratio</v>
          </cell>
          <cell r="I1581" t="str">
            <v>إجمالي نسبة المصاريف</v>
          </cell>
        </row>
        <row r="1582">
          <cell r="A1582">
            <v>56</v>
          </cell>
          <cell r="B1582" t="str">
            <v>Wakala/Mudaraba Profit Margin</v>
          </cell>
          <cell r="C1582" t="str">
            <v>ھامش الربح لأجر الوكالة وحصة المضاربة</v>
          </cell>
          <cell r="D1582" t="str">
            <v>Wakala/Mudaraba Profit Margin</v>
          </cell>
          <cell r="E1582" t="str">
            <v>ھامش الربح لأجر الوكالة وحصة المضاربة</v>
          </cell>
          <cell r="F1582" t="str">
            <v>Wakala/Mudaraba Profit Margin</v>
          </cell>
          <cell r="G1582" t="str">
            <v>ھامش الربح لأجر الوكالة وحصة المضاربة</v>
          </cell>
          <cell r="H1582" t="str">
            <v>Wakala/Mudaraba Profit Margin</v>
          </cell>
          <cell r="I1582" t="str">
            <v>ھامش الربح لأجر الوكالة وحصة المضاربة</v>
          </cell>
        </row>
        <row r="1583">
          <cell r="A1583">
            <v>57</v>
          </cell>
        </row>
        <row r="1587">
          <cell r="A1587">
            <v>1</v>
          </cell>
          <cell r="B1587" t="str">
            <v>Life Insurance (Without Medical &amp; Fund Accumulation)</v>
          </cell>
          <cell r="C1587" t="str">
            <v>التأمين على الأشخاص (ما عدا التامين الصحي وتكوين الأموال)</v>
          </cell>
          <cell r="D1587" t="str">
            <v>Family Takaful (Without Medical &amp; Fund Accumulation)</v>
          </cell>
          <cell r="E1587" t="str">
            <v>تأمين التكافلي العائلي (ما عدا التامين الصحي وتكوين الأموال)</v>
          </cell>
          <cell r="F1587" t="str">
            <v>Life Insurance (Without Medical &amp; Fund Accumulation)</v>
          </cell>
          <cell r="G1587" t="str">
            <v>التأمين على الأشخاص (ما عدا التامين الصحي وتكوين الأموال)</v>
          </cell>
          <cell r="H1587" t="str">
            <v>Family Takaful (Without Medical &amp; Fund Accumulation)</v>
          </cell>
          <cell r="I1587" t="str">
            <v>تأمين التكافلي العائلي (ما عدا التامين الصحي وتكوين الأموال)</v>
          </cell>
        </row>
        <row r="1588">
          <cell r="A1588">
            <v>2</v>
          </cell>
          <cell r="B1588" t="str">
            <v>Fund Accumulation</v>
          </cell>
          <cell r="C1588" t="str">
            <v>تكوين الأموال</v>
          </cell>
          <cell r="D1588" t="str">
            <v>Fund Accumulation</v>
          </cell>
          <cell r="E1588" t="str">
            <v>تكوين الأموال</v>
          </cell>
          <cell r="F1588" t="str">
            <v>Fund Accumulation</v>
          </cell>
          <cell r="G1588" t="str">
            <v>تكوين الأموال</v>
          </cell>
          <cell r="H1588" t="str">
            <v>Fund Accumulation</v>
          </cell>
          <cell r="I1588" t="str">
            <v>تكوين الأموال</v>
          </cell>
        </row>
        <row r="1589">
          <cell r="A1589">
            <v>3</v>
          </cell>
          <cell r="B1589" t="str">
            <v>Medical Insurance</v>
          </cell>
          <cell r="C1589" t="str">
            <v>التأمين الصحي</v>
          </cell>
          <cell r="D1589" t="str">
            <v>Medical Takaful</v>
          </cell>
          <cell r="E1589" t="str">
            <v>التأمين الصحي</v>
          </cell>
          <cell r="F1589" t="str">
            <v>Medical Insurance</v>
          </cell>
          <cell r="G1589" t="str">
            <v>التأمين الصحي</v>
          </cell>
          <cell r="H1589" t="str">
            <v>Medical Insurance</v>
          </cell>
          <cell r="I1589" t="str">
            <v>التأمين الصحي</v>
          </cell>
        </row>
        <row r="1590">
          <cell r="A1590">
            <v>4</v>
          </cell>
          <cell r="B1590" t="str">
            <v>Property &amp; Liability (Without Medical)</v>
          </cell>
          <cell r="C1590" t="str">
            <v>تأمين الممتلكات والمسؤوليات (ما عدا التأمين الصحي)</v>
          </cell>
          <cell r="D1590" t="str">
            <v>Property &amp; Liability Takaful (Without Medical)</v>
          </cell>
          <cell r="E1590" t="str">
            <v>تأمين الممتلكات والمسؤوليات (ما عدا التأمين الصحي)</v>
          </cell>
          <cell r="F1590" t="str">
            <v>Property &amp; Liability (Without Medical)</v>
          </cell>
          <cell r="G1590" t="str">
            <v>تأمين الممتلكات والمسؤوليات (ما عدا التأمين الصحي)</v>
          </cell>
          <cell r="H1590" t="str">
            <v>Property &amp; Liability Takaful (Without Medical)</v>
          </cell>
          <cell r="I1590" t="str">
            <v>تأمين الممتلكات والمسؤوليات (ما عدا التأمين الصحي)</v>
          </cell>
        </row>
        <row r="1591">
          <cell r="A1591">
            <v>5</v>
          </cell>
          <cell r="B1591" t="str">
            <v>Foreign</v>
          </cell>
          <cell r="C1591" t="str">
            <v>الواردة من الخارج</v>
          </cell>
          <cell r="D1591" t="str">
            <v>Foreign</v>
          </cell>
          <cell r="E1591" t="str">
            <v>الواردة من الخارج</v>
          </cell>
          <cell r="F1591" t="str">
            <v>Foreign</v>
          </cell>
          <cell r="G1591" t="str">
            <v>الواردة من الخارج</v>
          </cell>
          <cell r="H1591" t="str">
            <v>Foreign</v>
          </cell>
          <cell r="I1591" t="str">
            <v>الواردة من الخارج</v>
          </cell>
        </row>
        <row r="1592">
          <cell r="A1592">
            <v>6</v>
          </cell>
          <cell r="B1592" t="str">
            <v>Local</v>
          </cell>
          <cell r="C1592" t="str">
            <v>الواردة محلياً</v>
          </cell>
          <cell r="D1592" t="str">
            <v>Local</v>
          </cell>
          <cell r="E1592" t="str">
            <v>الواردة محلياً</v>
          </cell>
          <cell r="F1592" t="str">
            <v>Local</v>
          </cell>
          <cell r="G1592" t="str">
            <v>الواردة محلياً</v>
          </cell>
          <cell r="H1592" t="str">
            <v>Local</v>
          </cell>
          <cell r="I1592" t="str">
            <v>الواردة محلياً</v>
          </cell>
        </row>
        <row r="1593">
          <cell r="A1593">
            <v>7</v>
          </cell>
          <cell r="B1593" t="str">
            <v>Total Assumed Business</v>
          </cell>
          <cell r="C1593" t="str">
            <v>إجمالي اقساط إعادة التأمين الواردة</v>
          </cell>
          <cell r="D1593" t="str">
            <v>Total Assumed Business</v>
          </cell>
          <cell r="E1593" t="str">
            <v>إجمالي اشتراكات إعادة التكافل الواردة</v>
          </cell>
          <cell r="F1593" t="str">
            <v>Total Assumed Business</v>
          </cell>
          <cell r="G1593" t="str">
            <v>إجمالي اقساط إعادة التأمين الواردة</v>
          </cell>
          <cell r="H1593" t="str">
            <v>Total Assumed Business</v>
          </cell>
          <cell r="I1593" t="str">
            <v>إجمالي اشتراكات إعادة التكافل الواردة</v>
          </cell>
        </row>
        <row r="1594">
          <cell r="A1594">
            <v>8</v>
          </cell>
          <cell r="B1594" t="str">
            <v>Gross Written Premiums</v>
          </cell>
          <cell r="C1594" t="str">
            <v>اجمالي الاقساط المكتتبة</v>
          </cell>
          <cell r="D1594" t="str">
            <v>Gross Written Contributions</v>
          </cell>
          <cell r="E1594" t="str">
            <v>اجمالي الاشتراكات المكتتبة</v>
          </cell>
          <cell r="F1594" t="str">
            <v>Gross Written Premiums</v>
          </cell>
          <cell r="G1594" t="str">
            <v>اجمالي الاقساط المكتتبة</v>
          </cell>
          <cell r="H1594" t="str">
            <v>Gross Written Contributions</v>
          </cell>
          <cell r="I1594" t="str">
            <v>اجمالي الاشتراكات المكتتبة</v>
          </cell>
        </row>
        <row r="1595">
          <cell r="A1595">
            <v>9</v>
          </cell>
          <cell r="B1595" t="str">
            <v>Local Assumed Premiums</v>
          </cell>
          <cell r="C1595" t="str">
            <v>اقساط إعادة التأمين الواردة محلياً</v>
          </cell>
          <cell r="D1595" t="str">
            <v>Local Assumed Contributions</v>
          </cell>
          <cell r="E1595" t="str">
            <v>اشتراكات إعادة التأمين الواردة محلياً</v>
          </cell>
          <cell r="F1595" t="str">
            <v>Local Assumed Premiums</v>
          </cell>
          <cell r="G1595" t="str">
            <v>اقساط إعادة التأمين الواردة محلياً</v>
          </cell>
          <cell r="H1595" t="str">
            <v>Local Assumed Contributions</v>
          </cell>
          <cell r="I1595" t="str">
            <v>اشتراكات إعادة التأمين الواردة محلياً</v>
          </cell>
        </row>
        <row r="1596">
          <cell r="A1596">
            <v>10</v>
          </cell>
          <cell r="B1596" t="str">
            <v>Gross Premiums, Excl. Local Assumed Business</v>
          </cell>
          <cell r="C1596" t="str">
            <v>إجمالي الأقساط المكتتبة بعد إستبعاد أقساط إعادة التأمين الواردة محلياً</v>
          </cell>
          <cell r="D1596" t="str">
            <v>Gross Contributions, Excl. Local Assumed Business</v>
          </cell>
          <cell r="E1596" t="str">
            <v>إجمالي الاشتراكات المكتتبة بعد إستبعاد أقساط إعادة التكافل الواردة محلياً</v>
          </cell>
          <cell r="F1596" t="str">
            <v>Gross Premiums, Excl. Local Assumed Business</v>
          </cell>
          <cell r="G1596" t="str">
            <v>إجمالي الأقساط المكتتبة بعد إستبعاد أقساط إعادة التأمين الواردة محلياً</v>
          </cell>
          <cell r="H1596" t="str">
            <v>Gross Contributions, Excl. Local Assumed Business</v>
          </cell>
          <cell r="I1596" t="str">
            <v>إجمالي الاشتراكات المكتتبة بعد إستبعاد أقساط إعادة التكافل الواردة محلياً</v>
          </cell>
        </row>
        <row r="1597">
          <cell r="A1597">
            <v>11</v>
          </cell>
          <cell r="B1597" t="str">
            <v>Ratios by Council of Ministers Decision</v>
          </cell>
          <cell r="C1597" t="str">
            <v>النسبة المقررة حسب قرار مجلس الوزراء</v>
          </cell>
          <cell r="D1597" t="str">
            <v>Ratios by Council of Ministers Decision</v>
          </cell>
          <cell r="E1597" t="str">
            <v>النسبة المقررة حسب قرار مجلس الوزراء</v>
          </cell>
          <cell r="F1597" t="str">
            <v>Ratios by Council of Ministers Decision</v>
          </cell>
          <cell r="G1597" t="str">
            <v>النسبة المقررة حسب قرار مجلس الوزراء</v>
          </cell>
          <cell r="H1597" t="str">
            <v>Ratios by Council of Ministers Decision</v>
          </cell>
          <cell r="I1597" t="str">
            <v>النسبة المقررة حسب قرار مجلس الوزراء</v>
          </cell>
        </row>
        <row r="1598">
          <cell r="A1598">
            <v>12</v>
          </cell>
          <cell r="B1598" t="str">
            <v>Total Fees to be Paid to Insurance Authority</v>
          </cell>
          <cell r="C1598" t="str">
            <v>قيمة رسوم الاشراف والرقابة الواجبة الدفع للهيئة</v>
          </cell>
          <cell r="D1598" t="str">
            <v>Total Fees to be Paid to Insurance Authority</v>
          </cell>
          <cell r="E1598" t="str">
            <v>قيمة رسوم الاشراف والرقابة الواجبة الدفع للهيئة</v>
          </cell>
          <cell r="F1598" t="str">
            <v>Total Fees to be Paid to Insurance Authority</v>
          </cell>
          <cell r="G1598" t="str">
            <v>قيمة رسوم الاشراف والرقابة الواجبة الدفع للهيئة</v>
          </cell>
          <cell r="H1598" t="str">
            <v>Total Fees to be Paid to Insurance Authority</v>
          </cell>
          <cell r="I1598" t="str">
            <v>قيمة رسوم الاشراف والرقابة الواجبة الدفع للهيئة</v>
          </cell>
        </row>
        <row r="1599">
          <cell r="A1599">
            <v>13</v>
          </cell>
          <cell r="B1599" t="str">
            <v>Audited by External Auditor:</v>
          </cell>
          <cell r="C1599" t="str">
            <v>مدققة من المدقق الخارجي:</v>
          </cell>
          <cell r="D1599" t="str">
            <v>Audited by External Auditor:</v>
          </cell>
          <cell r="E1599" t="str">
            <v>مدققة من المدقق الخارجي:</v>
          </cell>
          <cell r="F1599" t="str">
            <v>Audited by External Auditor:</v>
          </cell>
          <cell r="G1599" t="str">
            <v>مدققة من المدقق الخارجي:</v>
          </cell>
          <cell r="H1599" t="str">
            <v>Audited by External Auditor:</v>
          </cell>
          <cell r="I1599" t="str">
            <v>مدققة من المدقق الخارجي:</v>
          </cell>
        </row>
        <row r="1600">
          <cell r="A1600">
            <v>14</v>
          </cell>
          <cell r="B1600" t="str">
            <v>Signed by the General Manager:</v>
          </cell>
          <cell r="C1600" t="str">
            <v>توقيع مدير عام الشركة:</v>
          </cell>
          <cell r="D1600" t="str">
            <v>Signed by the General Manager:</v>
          </cell>
          <cell r="E1600" t="str">
            <v>توقيع مدير عام الشركة:</v>
          </cell>
          <cell r="F1600" t="str">
            <v>Signed by the General Manager:</v>
          </cell>
          <cell r="G1600" t="str">
            <v>توقيع مدير عام الشركة:</v>
          </cell>
          <cell r="H1600" t="str">
            <v>Signed by the General Manager:</v>
          </cell>
          <cell r="I1600" t="str">
            <v>توقيع مدير عام الشركة:</v>
          </cell>
        </row>
        <row r="1601">
          <cell r="A1601">
            <v>15</v>
          </cell>
          <cell r="B1601" t="str">
            <v>Dated:</v>
          </cell>
          <cell r="C1601" t="str">
            <v>التـاريخ:</v>
          </cell>
          <cell r="D1601" t="str">
            <v>Dated:</v>
          </cell>
          <cell r="E1601" t="str">
            <v>التـاريخ:</v>
          </cell>
          <cell r="F1601" t="str">
            <v>Dated:</v>
          </cell>
          <cell r="G1601" t="str">
            <v>التـاريخ:</v>
          </cell>
          <cell r="H1601" t="str">
            <v>Dated:</v>
          </cell>
          <cell r="I1601" t="str">
            <v>التـاريخ:</v>
          </cell>
        </row>
        <row r="1602">
          <cell r="A1602">
            <v>16</v>
          </cell>
          <cell r="B1602" t="str">
            <v>(Company Seal)</v>
          </cell>
          <cell r="C1602" t="str">
            <v>(مع ختم الشركة)</v>
          </cell>
          <cell r="D1602" t="str">
            <v>(Company Seal)</v>
          </cell>
          <cell r="E1602" t="str">
            <v>(مع ختم الشركة)</v>
          </cell>
          <cell r="F1602" t="str">
            <v>(Company Seal)</v>
          </cell>
          <cell r="G1602" t="str">
            <v>(مع ختم الشركة)</v>
          </cell>
          <cell r="H1602" t="str">
            <v>(Company Seal)</v>
          </cell>
          <cell r="I1602" t="str">
            <v>(مع ختم الشركة)</v>
          </cell>
        </row>
        <row r="1603">
          <cell r="A1603">
            <v>17</v>
          </cell>
          <cell r="B1603" t="str">
            <v>IFRS Premium Adjustment</v>
          </cell>
          <cell r="C1603" t="str">
            <v>تعديل الأقساط حسب المعايير الدولية لإعداد التقارير المالية</v>
          </cell>
          <cell r="D1603" t="str">
            <v>IFRS Contribution Adjustment</v>
          </cell>
          <cell r="E1603" t="str">
            <v>تعديل الاشتراكات حسب المعايير الدولية لإعداد التقارير المالية</v>
          </cell>
          <cell r="F1603" t="str">
            <v>IFRS Premium Adjustment</v>
          </cell>
          <cell r="G1603" t="str">
            <v>تعديل الأقساط حسب المعايير الدولية لإعداد التقارير المالية</v>
          </cell>
          <cell r="H1603" t="str">
            <v>IFRS Contribution Adjustment</v>
          </cell>
          <cell r="I1603" t="str">
            <v>تعديل الاشتراكات حسب المعايير الدولية لإعداد التقارير المالية</v>
          </cell>
        </row>
        <row r="1604">
          <cell r="A1604">
            <v>18</v>
          </cell>
        </row>
        <row r="1605">
          <cell r="A1605">
            <v>19</v>
          </cell>
        </row>
        <row r="1609">
          <cell r="A1609">
            <v>1</v>
          </cell>
          <cell r="B1609" t="str">
            <v>Type of Business Mapping from the Executive Regulations to the Financial Reporting forms</v>
          </cell>
          <cell r="C1609" t="str">
            <v>فروع التأمين من اللائحة التنفيذية إلى التقارير المالية</v>
          </cell>
        </row>
        <row r="1610">
          <cell r="A1610">
            <v>2</v>
          </cell>
          <cell r="B1610" t="str">
            <v>Executive Regulation Component</v>
          </cell>
          <cell r="C1610" t="str">
            <v>فرع التأمين في اللائحة التنفيذية</v>
          </cell>
        </row>
        <row r="1611">
          <cell r="A1611">
            <v>3</v>
          </cell>
          <cell r="B1611" t="str">
            <v>Type of Business Name</v>
          </cell>
          <cell r="C1611" t="str">
            <v>فرع التأمين</v>
          </cell>
        </row>
        <row r="1612">
          <cell r="A1612">
            <v>4</v>
          </cell>
          <cell r="B1612" t="str">
            <v>Article</v>
          </cell>
          <cell r="C1612" t="str">
            <v>المادة</v>
          </cell>
        </row>
        <row r="1613">
          <cell r="A1613">
            <v>5</v>
          </cell>
          <cell r="B1613" t="str">
            <v>Definition</v>
          </cell>
          <cell r="C1613" t="str">
            <v>التعريف</v>
          </cell>
        </row>
        <row r="1614">
          <cell r="A1614">
            <v>6</v>
          </cell>
          <cell r="B1614" t="str">
            <v>Clarifications</v>
          </cell>
          <cell r="C1614" t="str">
            <v>التوضيحات</v>
          </cell>
        </row>
        <row r="1615">
          <cell r="A1615">
            <v>7</v>
          </cell>
          <cell r="B1615" t="str">
            <v>Fire insurance and the allied perils</v>
          </cell>
          <cell r="C1615" t="str">
            <v>التأمين ضد اخطار الحريق والتأمينات المرتبطة به</v>
          </cell>
        </row>
        <row r="1616">
          <cell r="A1616">
            <v>8</v>
          </cell>
          <cell r="B1616" t="str">
            <v>Robbery and theft</v>
          </cell>
          <cell r="C1616" t="str">
            <v>تأمين السطو والسرقة</v>
          </cell>
        </row>
        <row r="1617">
          <cell r="A1617">
            <v>9</v>
          </cell>
          <cell r="B1617" t="str">
            <v>Glass insurance</v>
          </cell>
          <cell r="C1617" t="str">
            <v>تأمين كسر الزجاج</v>
          </cell>
        </row>
        <row r="1618">
          <cell r="A1618">
            <v>10</v>
          </cell>
          <cell r="B1618" t="str">
            <v>Marine cargo &amp; related liabilities</v>
          </cell>
          <cell r="C1618" t="str">
            <v xml:space="preserve">التأمين ضد اخطار النقل البحري والمسؤوليات المتعلقة به </v>
          </cell>
        </row>
        <row r="1619">
          <cell r="A1619">
            <v>11</v>
          </cell>
          <cell r="B1619" t="str">
            <v>Marine hull, machinery and equipment and related liabilities</v>
          </cell>
          <cell r="C1619" t="str">
            <v>التأمين على أجسام السفن وآلاتها ومهماتها والمسؤوليات المتعلقة بها</v>
          </cell>
        </row>
        <row r="1620">
          <cell r="A1620">
            <v>12</v>
          </cell>
          <cell r="B1620" t="str">
            <v>Air cargo &amp; related liabilities</v>
          </cell>
          <cell r="C1620" t="str">
            <v xml:space="preserve">التأمين ضد اخطار النقل الجوي والمسؤوليات المتعلقة به  </v>
          </cell>
        </row>
        <row r="1621">
          <cell r="A1621">
            <v>13</v>
          </cell>
          <cell r="B1621" t="str">
            <v>Aviation hull, machinery and equipment and related liabilities</v>
          </cell>
          <cell r="C1621" t="str">
            <v>التأمين على أجسام الطائرات وما في حكمها والاتها ومهماتها والمسؤوليات المتعلقة بها</v>
          </cell>
        </row>
        <row r="1622">
          <cell r="A1622">
            <v>14</v>
          </cell>
          <cell r="B1622" t="str">
            <v>Satellites, balloons and spaceships and their machinery and equipment and related liabilities</v>
          </cell>
          <cell r="C1622" t="str">
            <v>التأمين على الأقمار الصناعية والمناطيد والمركبات الفضائية والاتها ومهماتها والمسؤوليات المتعلقة بها</v>
          </cell>
        </row>
        <row r="1623">
          <cell r="A1623">
            <v>15</v>
          </cell>
          <cell r="B1623" t="str">
            <v xml:space="preserve">Land vehicles and related liabilities </v>
          </cell>
          <cell r="C1623" t="str">
            <v>التأمين على المركبات البرية والمسؤوليات المتعلقة بها</v>
          </cell>
        </row>
        <row r="1624">
          <cell r="A1624">
            <v>16</v>
          </cell>
          <cell r="B1624" t="str">
            <v>Coaches &amp; related liabilities</v>
          </cell>
          <cell r="C1624" t="str">
            <v>التأمين على القاطرات والمسؤوليات المتعلقة بها</v>
          </cell>
        </row>
        <row r="1625">
          <cell r="A1625">
            <v>17</v>
          </cell>
          <cell r="B1625" t="str">
            <v xml:space="preserve">Land transport cargo &amp; related liabilities </v>
          </cell>
          <cell r="C1625" t="str">
            <v xml:space="preserve">التأمين ضد اخطار النقل البري والمسؤوليات المتعلقة به </v>
          </cell>
        </row>
        <row r="1626">
          <cell r="A1626">
            <v>18</v>
          </cell>
          <cell r="B1626" t="str">
            <v>Railway locomotives &amp; related liabilities</v>
          </cell>
          <cell r="C1626" t="str">
            <v>التأمين على حافلات السكك الحديدية والمسؤوليات المتعلقة بها</v>
          </cell>
        </row>
        <row r="1627">
          <cell r="A1627">
            <v>19</v>
          </cell>
          <cell r="B1627" t="str">
            <v>Engineering and related liabilities</v>
          </cell>
          <cell r="C1627" t="str">
            <v>التأمين الهندسي والمسؤوليات المتعلقة بها</v>
          </cell>
        </row>
        <row r="1628">
          <cell r="A1628">
            <v>20</v>
          </cell>
          <cell r="B1628" t="str">
            <v>Oil insurance</v>
          </cell>
          <cell r="C1628" t="str">
            <v xml:space="preserve">تأمينات البترول </v>
          </cell>
        </row>
        <row r="1629">
          <cell r="A1629">
            <v>21</v>
          </cell>
          <cell r="B1629" t="str">
            <v>Other insurances</v>
          </cell>
          <cell r="C1629" t="str">
            <v>التأمينات الاخرى</v>
          </cell>
        </row>
        <row r="1630">
          <cell r="A1630">
            <v>22</v>
          </cell>
          <cell r="B1630" t="str">
            <v>Professional Indemnity</v>
          </cell>
          <cell r="C1630" t="str">
            <v>التعويض المهني</v>
          </cell>
        </row>
        <row r="1631">
          <cell r="A1631">
            <v>23</v>
          </cell>
          <cell r="B1631" t="str">
            <v>Workers' compensation and employers liability</v>
          </cell>
          <cell r="C1631" t="str">
            <v>التأمين من حوادث العمل والتأمين من مسؤولية رب العمل</v>
          </cell>
        </row>
        <row r="1632">
          <cell r="A1632">
            <v>24</v>
          </cell>
          <cell r="B1632" t="str">
            <v>Agriculture insurance</v>
          </cell>
          <cell r="C1632" t="str">
            <v>التأمين الزراعي</v>
          </cell>
        </row>
        <row r="1633">
          <cell r="A1633">
            <v>25</v>
          </cell>
          <cell r="B1633" t="str">
            <v>Guarantee and fidelity</v>
          </cell>
          <cell r="C1633" t="str">
            <v>تأمين الضمان وخيانة الأمانة</v>
          </cell>
        </row>
        <row r="1634">
          <cell r="A1634">
            <v>26</v>
          </cell>
          <cell r="B1634" t="str">
            <v>Money, coins, securities, bonds</v>
          </cell>
          <cell r="C1634" t="str">
            <v>تأمين النقد والصكوك والسندات والأسهم</v>
          </cell>
        </row>
        <row r="1635">
          <cell r="A1635">
            <v>27</v>
          </cell>
          <cell r="B1635" t="str">
            <v>Other insurances</v>
          </cell>
          <cell r="C1635" t="str">
            <v>التأمينات الاخرى</v>
          </cell>
        </row>
        <row r="1636">
          <cell r="A1636">
            <v>28</v>
          </cell>
          <cell r="B1636" t="str">
            <v>Health insurance</v>
          </cell>
          <cell r="C1636" t="str">
            <v xml:space="preserve">التأمين الصحي  </v>
          </cell>
        </row>
        <row r="1637">
          <cell r="A1637">
            <v>29</v>
          </cell>
          <cell r="B1637" t="str">
            <v>Personal accident insurance</v>
          </cell>
          <cell r="C1637" t="str">
            <v>تأمين الحوادث الشخصية</v>
          </cell>
        </row>
        <row r="1638">
          <cell r="A1638">
            <v>30</v>
          </cell>
          <cell r="B1638" t="str">
            <v>Life Insurance all types</v>
          </cell>
          <cell r="C1638" t="str">
            <v>التأمين على الحياه  بجميع فروعه</v>
          </cell>
        </row>
        <row r="1639">
          <cell r="A1639">
            <v>31</v>
          </cell>
          <cell r="B1639" t="str">
            <v>Fund Accumulation</v>
          </cell>
          <cell r="C1639" t="str">
            <v>عمليات تكوين الأموال</v>
          </cell>
        </row>
        <row r="1640">
          <cell r="A1640">
            <v>32</v>
          </cell>
          <cell r="B1640" t="str">
            <v>Portion of 5.1, 5.11d and 5.11e for individual contracts -- e.g., villas, condos, renters, etc.</v>
          </cell>
          <cell r="C1640" t="str">
            <v>الجزء المتعلق بالوثائق المباعة للأفراد من 5.1  و5.11d و5.11e كالفلل والشقق والايجارات إلخ</v>
          </cell>
        </row>
        <row r="1641">
          <cell r="A1641">
            <v>33</v>
          </cell>
          <cell r="B1641" t="str">
            <v>Not Glass cover for Motor</v>
          </cell>
          <cell r="C1641" t="str">
            <v>لا يشمل تأمين زجاج السيارات</v>
          </cell>
        </row>
        <row r="1642">
          <cell r="A1642">
            <v>34</v>
          </cell>
          <cell r="B1642" t="str">
            <v>Portion of 5.1, 5.11d and 5.11e for commercial contracts -- e.g., apartment buildings, commercial real estate, etc.</v>
          </cell>
          <cell r="C1642" t="str">
            <v>الجزء المتعلق بالوثائق المباعة للشركات من 5.1, 5.11e, 5.11d كالعمارات والعقارات التجارية إلخ</v>
          </cell>
        </row>
        <row r="1643">
          <cell r="A1643">
            <v>35</v>
          </cell>
          <cell r="B1643" t="str">
            <v>Marine Cargo portion of 5.2, does not include if by Road (e.g., Trucks &amp; Truck Cargo) or Rail</v>
          </cell>
          <cell r="C1643" t="str">
            <v>الجزء المتعلق بالنقل البحري من 5.2، لا يشمل النقل البري الداخلي</v>
          </cell>
        </row>
        <row r="1644">
          <cell r="A1644">
            <v>36</v>
          </cell>
          <cell r="B1644" t="str">
            <v>Air Cargo portion of 5.2</v>
          </cell>
          <cell r="C1644" t="str">
            <v>الجزء المتعلق بالنقل الجوي من 5.2</v>
          </cell>
        </row>
        <row r="1645">
          <cell r="A1645">
            <v>37</v>
          </cell>
          <cell r="B1645" t="str">
            <v>Portion of 5.7 for individual contracts, Comprehensive policies</v>
          </cell>
          <cell r="C1645" t="str">
            <v>الجزء المتعلق بوثائق التأمين الشامل المباعة للأفراد من 5.7</v>
          </cell>
        </row>
        <row r="1646">
          <cell r="A1646">
            <v>38</v>
          </cell>
          <cell r="B1646" t="str">
            <v>Portion of 5.7 for individual contracts, Third Party and other non-Comprehensive policies</v>
          </cell>
          <cell r="C1646" t="str">
            <v xml:space="preserve">الجزء المتعلق بوثائق تأمين ضد الغير وتغطيات أخرى غير شاملة مباعة للأفراد من 5.7 </v>
          </cell>
        </row>
        <row r="1647">
          <cell r="A1647">
            <v>39</v>
          </cell>
          <cell r="B1647" t="str">
            <v>Portion of 5.7 for commercial contracts.</v>
          </cell>
          <cell r="C1647" t="str">
            <v>الجزء المتعلق بالوثائق المباعة للشركات من 5.7</v>
          </cell>
        </row>
        <row r="1648">
          <cell r="A1648">
            <v>40</v>
          </cell>
          <cell r="B1648" t="str">
            <v>Coaches portion of 5.6 (e.g., buses)</v>
          </cell>
          <cell r="C1648" t="str">
            <v>الجزء المتعلق بالحافلات من 5.6</v>
          </cell>
        </row>
        <row r="1649">
          <cell r="A1649">
            <v>41</v>
          </cell>
          <cell r="B1649" t="str">
            <v>Land Transport Cargo portion of 5.2 if by Road (e.g., Trucks &amp; Truck Cargo)</v>
          </cell>
          <cell r="C1649" t="str">
            <v>الجزء المتعلق بالنقل البري (طرق) من 5.2 كالشاحنات وشاحنات البضائع</v>
          </cell>
        </row>
        <row r="1650">
          <cell r="A1650">
            <v>42</v>
          </cell>
          <cell r="B1650" t="str">
            <v>Land Transport Cargo portion of 5.2 if by Rail</v>
          </cell>
          <cell r="C1650" t="str">
            <v>الجزء المتعلق بالنقل البري (السكك)  من 5.2</v>
          </cell>
        </row>
        <row r="1651">
          <cell r="A1651">
            <v>43</v>
          </cell>
          <cell r="B1651" t="str">
            <v>Railway portion of 5.6, includes Public Transportation (e.g., Trams &amp; Subways) by Rail</v>
          </cell>
          <cell r="C1651" t="str">
            <v>الجزء المتعلق بالسكك من 5.6، يشمل وسائل النقل العام</v>
          </cell>
        </row>
        <row r="1652">
          <cell r="A1652">
            <v>44</v>
          </cell>
          <cell r="B1652" t="str">
            <v>Other related to energy industry (e.g., Nuclear)</v>
          </cell>
          <cell r="C1652" t="str">
            <v>التأمينات الاخرى المتعلقة بالطاقة (مثلاً: الطاقة النووية)</v>
          </cell>
        </row>
        <row r="1653">
          <cell r="A1653">
            <v>45</v>
          </cell>
          <cell r="B1653" t="str">
            <v>All types from professional liability</v>
          </cell>
          <cell r="C1653" t="str">
            <v>جميع فروع المسؤولية المهنية</v>
          </cell>
        </row>
        <row r="1654">
          <cell r="A1654">
            <v>46</v>
          </cell>
          <cell r="B1654" t="str">
            <v>excluding individual contracts, which would be part of Personal Fire &amp; Allied Lines, if sold separately.</v>
          </cell>
          <cell r="C1654" t="str">
            <v>لا يشمل أصحاب المزارع (الوثائق الفردية)</v>
          </cell>
        </row>
        <row r="1655">
          <cell r="A1655">
            <v>47</v>
          </cell>
          <cell r="B1655" t="str">
            <v>Other not related to energy industry</v>
          </cell>
          <cell r="C1655" t="str">
            <v>التأمينات الاخرى، الغير متعلقة بالطاقة</v>
          </cell>
        </row>
        <row r="1656">
          <cell r="A1656">
            <v>48</v>
          </cell>
          <cell r="B1656" t="str">
            <v>Excluding Critical Illness Riders (which should be categorized as Life)</v>
          </cell>
          <cell r="C1656" t="str">
            <v>لا يشمل إضافات الأمراض الخطيرة (والتي تعتبر جزء من تأمين الحياة)</v>
          </cell>
        </row>
        <row r="1657">
          <cell r="A1657">
            <v>49</v>
          </cell>
          <cell r="B1657" t="str">
            <v>For Reinsurance Companies</v>
          </cell>
          <cell r="C1657" t="str">
            <v>لشركات إعادة التأمين</v>
          </cell>
        </row>
        <row r="1658">
          <cell r="A1658">
            <v>50</v>
          </cell>
          <cell r="B1658" t="str">
            <v>All Property types</v>
          </cell>
          <cell r="C1658" t="str">
            <v>جميع فروع تأمين الممتلكات</v>
          </cell>
        </row>
        <row r="1659">
          <cell r="A1659">
            <v>51</v>
          </cell>
          <cell r="B1659" t="str">
            <v>All Liablity types</v>
          </cell>
          <cell r="C1659" t="str">
            <v>جميع فروع تأمين المسؤوليات</v>
          </cell>
        </row>
        <row r="1660">
          <cell r="A1660">
            <v>52</v>
          </cell>
          <cell r="B1660" t="str">
            <v>Include single premium group credit life and group savings policies (i.e., policies priced as individual life but sold as group policies).</v>
          </cell>
          <cell r="C1660" t="str">
            <v>تشمل وثائق تأمين حياة ائتمان وإدخار جماعي (وهي الوثائق التي يتم تسعيرها كتأمينات حياة فردية وإصدارها على شكل وثيقة جماعية)</v>
          </cell>
        </row>
        <row r="1661">
          <cell r="A1661">
            <v>53</v>
          </cell>
          <cell r="B1661" t="str">
            <v>Includes Unit-Linked and Conventional with or without Guarantees</v>
          </cell>
          <cell r="C1661" t="str">
            <v>يشمل التأمين المرتبط بالوحدات وغير المرتبط بالوحدات، مع أو من غير ضمانات</v>
          </cell>
        </row>
        <row r="1662">
          <cell r="A1662">
            <v>54</v>
          </cell>
          <cell r="B1662" t="str">
            <v>Policies not linked to life or death probabilities</v>
          </cell>
          <cell r="C1662" t="str">
            <v>الوثائق غير المرتبطة بإحتماليات الوفاة أوالحياة</v>
          </cell>
        </row>
        <row r="1663">
          <cell r="A1663">
            <v>55</v>
          </cell>
          <cell r="B1663" t="str">
            <v>General Guidelines:</v>
          </cell>
          <cell r="C1663" t="str">
            <v>الارشادات العامة:</v>
          </cell>
        </row>
        <row r="1664">
          <cell r="A1664">
            <v>56</v>
          </cell>
          <cell r="B1664" t="str">
            <v xml:space="preserve">Most of the data entry cells in the Solvency Forms are directly linked to other eForms for efficiency of data entry wherever possible. </v>
          </cell>
          <cell r="C1664" t="str">
            <v>معظم حقول إدخال البيانات في نماذج الملاءة مرتبطة بشكل مباشر مع النماذج الأخرى في النماذج الرقابية الالكترونية لزيادة كفاءة عملية الادخال قدر الامكان.</v>
          </cell>
        </row>
        <row r="1665">
          <cell r="A1665">
            <v>57</v>
          </cell>
          <cell r="B1665" t="str">
            <v>These eForms are designed to minimize data entry by only needing to enter quarterly data. The annual results are then calculated by including prior quarterly data. However, for purposes of the first entry annual data can be entered instead of quarterly data.</v>
          </cell>
          <cell r="C1665" t="str">
            <v>تم تصميم النماذج الإلكترونية للتقليل من حجم البيانات الواجب ادخلها وذلك من خلال إدخال البيانات الربع سنوية فقط. ويتم احتساب النتائج السنوية تلقائياً من البيانات الربع سنوية المدخلة سابقاً. ولأغراض الادخال للمرة الأولى يمكن إدخال البيانات السنوية بدلا من البيانات الربع سنوية.</v>
          </cell>
        </row>
        <row r="1666">
          <cell r="A1666">
            <v>58</v>
          </cell>
          <cell r="B1666" t="str">
            <v>The discount rate used for valuation purposes to be entered in form “SM-3, Line 16” shall be the interest rate determined by the actuary.</v>
          </cell>
          <cell r="C1666" t="str">
            <v>يجب أن تكون نسبة الخصم المستخدمة لأغراض التقييم المدخلة في "SM-3" السطر 16 محددة من قبل الخبير الاكتواري.</v>
          </cell>
        </row>
        <row r="1667">
          <cell r="A1667">
            <v>59</v>
          </cell>
          <cell r="B1667" t="str">
            <v>The estimated cash flow for liabilities in form “SM-3” shall be equal to the total undiscounted liabilities as determined by the actuary.</v>
          </cell>
          <cell r="C1667" t="str">
            <v>التدفقات النقدية المقدرة للمطلوبات في "SM-3"  يجب أن تساوي مجموع المطلوبات غير المخصومة المحددة من قبل الخبير الاكتواري.</v>
          </cell>
        </row>
        <row r="1668">
          <cell r="A1668">
            <v>60</v>
          </cell>
          <cell r="B1668" t="str">
            <v>These eForms are designed for all company types. Each company only needs to complete the appropriate sections -- i.e., Life companies only fill out Life sections, Takaful companies fill out sections separately for participants and shareholders, etc.</v>
          </cell>
          <cell r="C1668" t="str">
            <v>تم تصميم النماذج الرقابية الالكترونية لتتناسب مع جميع انواع الشركات. على كل شركة استكمال الجداول المتعلقة بها فقط. فعلى شركات التأمين على الحياة استكمال الأجزاء المتعلقة بالتأمين على الحياة وعلى شركات التكافل استكمال الاجزاء المتعلقة بأموال المساهمين والاجزاء المتعلقة بحاملي الوثائق بشكل منفصل.</v>
          </cell>
        </row>
        <row r="1669">
          <cell r="A1669">
            <v>61</v>
          </cell>
          <cell r="B1669" t="str">
            <v>The Ratings table in “INV-7” must be used to categorize investments into the appropriate rating category.</v>
          </cell>
          <cell r="C1669" t="str">
            <v>يجب استخدام جدول التصنيف في "INV-7" لتصنيف الاستثمارات في الفئة المناسبة.</v>
          </cell>
        </row>
        <row r="1670">
          <cell r="A1670">
            <v>62</v>
          </cell>
          <cell r="B1670" t="str">
            <v>For both Life and Property &amp; Liability companies</v>
          </cell>
          <cell r="C1670" t="str">
            <v>لشركات التأمين على الحياة والتأمينات العامة</v>
          </cell>
        </row>
        <row r="1671">
          <cell r="A1671">
            <v>63</v>
          </cell>
          <cell r="B1671" t="str">
            <v>Group Life portion of 4.1</v>
          </cell>
          <cell r="C1671" t="str">
            <v>الجزء من 4.1 المتعلق بتأمين حياة جماعي</v>
          </cell>
        </row>
        <row r="1672">
          <cell r="A1672">
            <v>64</v>
          </cell>
          <cell r="B1672" t="str">
            <v>Group Credit Life portion of 4.1</v>
          </cell>
          <cell r="C1672" t="str">
            <v>الجزء من 4.1 المتعلق بتأمين ائتمان حياة جماعي</v>
          </cell>
        </row>
        <row r="1673">
          <cell r="A1673">
            <v>65</v>
          </cell>
        </row>
        <row r="1674">
          <cell r="A1674">
            <v>66</v>
          </cell>
        </row>
        <row r="1678">
          <cell r="A1678">
            <v>1</v>
          </cell>
          <cell r="B1678" t="str">
            <v>Early Warning Ratios</v>
          </cell>
          <cell r="C1678" t="str">
            <v>نسب الانذار المبكر</v>
          </cell>
          <cell r="D1678" t="str">
            <v>Early Warning Ratios</v>
          </cell>
          <cell r="E1678" t="str">
            <v>نسب الانذار المبكر</v>
          </cell>
          <cell r="F1678" t="str">
            <v>Early Warning Ratios</v>
          </cell>
          <cell r="G1678" t="str">
            <v>نسب الانذار المبكر</v>
          </cell>
          <cell r="H1678" t="str">
            <v>Early Warning Ratios</v>
          </cell>
          <cell r="I1678" t="str">
            <v>نسب الانذار المبكر</v>
          </cell>
        </row>
        <row r="1679">
          <cell r="A1679">
            <v>2</v>
          </cell>
          <cell r="B1679" t="str">
            <v>Capital Adequacy Ratios</v>
          </cell>
          <cell r="C1679" t="str">
            <v>نسب كفاية رأس المال</v>
          </cell>
          <cell r="D1679" t="str">
            <v>Capital Adequacy Ratios</v>
          </cell>
          <cell r="E1679" t="str">
            <v>نسب كفاية رأس المال</v>
          </cell>
          <cell r="F1679" t="str">
            <v>Capital Adequacy Ratios</v>
          </cell>
          <cell r="G1679" t="str">
            <v>نسب كفاية رأس المال</v>
          </cell>
          <cell r="H1679" t="str">
            <v>Capital Adequacy Ratios</v>
          </cell>
          <cell r="I1679" t="str">
            <v>نسب كفاية رأس المال</v>
          </cell>
        </row>
        <row r="1680">
          <cell r="A1680">
            <v>3</v>
          </cell>
          <cell r="B1680" t="str">
            <v>Liabilities to Equity</v>
          </cell>
          <cell r="C1680" t="str">
            <v>نسبة المطلوبات الى حقوق الملكية</v>
          </cell>
          <cell r="D1680" t="str">
            <v>Liabilities to Equity</v>
          </cell>
          <cell r="E1680" t="str">
            <v>نسبة المطلوبات الى حقوق الملكية</v>
          </cell>
          <cell r="F1680" t="str">
            <v>Liabilities to Equity</v>
          </cell>
          <cell r="G1680" t="str">
            <v>نسبة المطلوبات الى حقوق الملكية</v>
          </cell>
          <cell r="H1680" t="str">
            <v>Liabilities to Equity</v>
          </cell>
          <cell r="I1680" t="str">
            <v>نسبة المطلوبات الى حقوق الملكية</v>
          </cell>
        </row>
        <row r="1681">
          <cell r="A1681">
            <v>4</v>
          </cell>
          <cell r="B1681" t="str">
            <v>Liabilities to Assets</v>
          </cell>
          <cell r="C1681" t="str">
            <v>نسبة المطلوبات الى الموجودات</v>
          </cell>
          <cell r="D1681" t="str">
            <v>Liabilities to Assets</v>
          </cell>
          <cell r="E1681" t="str">
            <v>نسبة المطلوبات الى الموجودات</v>
          </cell>
          <cell r="F1681" t="str">
            <v>Liabilities to Assets</v>
          </cell>
          <cell r="G1681" t="str">
            <v>نسبة المطلوبات الى الموجودات</v>
          </cell>
          <cell r="H1681" t="str">
            <v>Liabilities to Assets</v>
          </cell>
          <cell r="I1681" t="str">
            <v>نسبة المطلوبات الى الموجودات</v>
          </cell>
        </row>
        <row r="1682">
          <cell r="A1682">
            <v>5</v>
          </cell>
          <cell r="B1682" t="str">
            <v>Non-Admissible Assets to Admissible Assets</v>
          </cell>
          <cell r="C1682" t="str">
            <v xml:space="preserve">نسبة الموجودات غير المقبولة الى الموجودات المقبولة </v>
          </cell>
          <cell r="D1682" t="str">
            <v>Non-Admissible Assets to Admissible Assets</v>
          </cell>
          <cell r="E1682" t="str">
            <v xml:space="preserve">نسبة الموجودات غير المقبولة الى الموجودات المقبولة </v>
          </cell>
          <cell r="F1682" t="str">
            <v>Non-Admissible Assets to Admissible Assets</v>
          </cell>
          <cell r="G1682" t="str">
            <v xml:space="preserve">نسبة الموجودات غير المقبولة الى الموجودات المقبولة </v>
          </cell>
          <cell r="H1682" t="str">
            <v>Non-Admissible Assets to Admissible Assets</v>
          </cell>
          <cell r="I1682" t="str">
            <v xml:space="preserve">نسبة الموجودات غير المقبولة الى الموجودات المقبولة </v>
          </cell>
        </row>
        <row r="1683">
          <cell r="A1683">
            <v>6</v>
          </cell>
          <cell r="B1683" t="str">
            <v>Change in Equity</v>
          </cell>
          <cell r="C1683" t="str">
            <v>نسبة التغيير في حقوق الملكية</v>
          </cell>
          <cell r="D1683" t="str">
            <v>Change in Equity</v>
          </cell>
          <cell r="E1683" t="str">
            <v>نسبة التغيير في حقوق الملكية</v>
          </cell>
          <cell r="F1683" t="str">
            <v>Change in Equity</v>
          </cell>
          <cell r="G1683" t="str">
            <v>نسبة التغيير في حقوق الملكية</v>
          </cell>
          <cell r="H1683" t="str">
            <v>Change in Equity</v>
          </cell>
          <cell r="I1683" t="str">
            <v>نسبة التغيير في حقوق الملكية</v>
          </cell>
        </row>
        <row r="1684">
          <cell r="A1684">
            <v>7</v>
          </cell>
          <cell r="B1684" t="str">
            <v>Asset Quality Ratios</v>
          </cell>
          <cell r="C1684" t="str">
            <v>نسب جودة الموجودات</v>
          </cell>
          <cell r="D1684" t="str">
            <v>Asset Quality Ratios</v>
          </cell>
          <cell r="E1684" t="str">
            <v>نسب جودة الموجودات</v>
          </cell>
          <cell r="F1684" t="str">
            <v>Asset Quality Ratios</v>
          </cell>
          <cell r="G1684" t="str">
            <v>نسب جودة الموجودات</v>
          </cell>
          <cell r="H1684" t="str">
            <v>Asset Quality Ratios</v>
          </cell>
          <cell r="I1684" t="str">
            <v>نسب جودة الموجودات</v>
          </cell>
        </row>
        <row r="1685">
          <cell r="A1685">
            <v>8</v>
          </cell>
          <cell r="B1685" t="str">
            <v>Receivables to Written Premium</v>
          </cell>
          <cell r="C1685" t="str">
            <v>نسبة الذمم المدينة الى الأقساط المكتتبة</v>
          </cell>
          <cell r="D1685" t="str">
            <v>Receivables to Written Premium</v>
          </cell>
          <cell r="E1685" t="str">
            <v>نسبة الذمم المدينة الى الاشتراكات المكتتبة</v>
          </cell>
          <cell r="F1685" t="str">
            <v>Receivables to Written Premium</v>
          </cell>
          <cell r="G1685" t="str">
            <v>نسبة الذمم المدينة الى الأقساط المكتتبة</v>
          </cell>
          <cell r="H1685" t="str">
            <v>Receivables to Written Premium</v>
          </cell>
          <cell r="I1685" t="str">
            <v>نسبة الذمم المدينة الى الاشتراكات المكتتبة</v>
          </cell>
        </row>
        <row r="1686">
          <cell r="A1686">
            <v>9</v>
          </cell>
          <cell r="B1686" t="str">
            <v>Receivables Due over 180 days to Equity</v>
          </cell>
          <cell r="C1686" t="str">
            <v>نسبة الذمم المدينة المستحقة خلال أكثر من 180 يوم الى حقوق الملكية</v>
          </cell>
          <cell r="D1686" t="str">
            <v>Receivables Due over 180 days to Equity</v>
          </cell>
          <cell r="E1686" t="str">
            <v>نسبة الذمم المدينة المستحقة خلال أكثر من 180 يوم الى حقوق الملكية</v>
          </cell>
          <cell r="F1686" t="str">
            <v>Receivables Due over 180 days to Equity</v>
          </cell>
          <cell r="G1686" t="str">
            <v>نسبة الذمم المدينة المستحقة خلال أكثر من 180 يوم الى حقوق الملكية</v>
          </cell>
          <cell r="H1686" t="str">
            <v>Receivables Due over 180 days to Equity</v>
          </cell>
          <cell r="I1686" t="str">
            <v>نسبة الذمم المدينة المستحقة خلال أكثر من 180 يوم الى حقوق الملكية</v>
          </cell>
        </row>
        <row r="1687">
          <cell r="A1687">
            <v>10</v>
          </cell>
          <cell r="B1687" t="str">
            <v>Illiquid Assets to Total Assets</v>
          </cell>
          <cell r="C1687" t="str">
            <v>نسبة الموجودات غير السائلة الى مجموع الموجودات</v>
          </cell>
          <cell r="D1687" t="str">
            <v>Illiquid Assets to Total Assets</v>
          </cell>
          <cell r="E1687" t="str">
            <v>نسبة الموجودات غير السائلة الى مجموع الموجودات</v>
          </cell>
          <cell r="F1687" t="str">
            <v>Illiquid Assets to Total Assets</v>
          </cell>
          <cell r="G1687" t="str">
            <v>نسبة الموجودات غير السائلة الى مجموع الموجودات</v>
          </cell>
          <cell r="H1687" t="str">
            <v>Illiquid Assets to Total Assets</v>
          </cell>
          <cell r="I1687" t="str">
            <v>نسبة الموجودات غير السائلة الى مجموع الموجودات</v>
          </cell>
        </row>
        <row r="1688">
          <cell r="A1688">
            <v>11</v>
          </cell>
          <cell r="B1688" t="str">
            <v>Policyholder Loans to Equity</v>
          </cell>
          <cell r="C1688" t="str">
            <v>نسبة القروض المضمونة من خلال وثائق التأمين الى حقوق الملكية</v>
          </cell>
          <cell r="D1688" t="str">
            <v>Policyholder Loans to Equity</v>
          </cell>
          <cell r="E1688" t="str">
            <v>نسبة القروض المضمونة من خلال وثائق التأمين التكافلي الى حقوق الملكية</v>
          </cell>
          <cell r="F1688" t="str">
            <v>Policyholder Loans to Equity</v>
          </cell>
          <cell r="G1688" t="str">
            <v>نسبة القروض المضمونة من خلال وثائق التأمين الى حقوق الملكية</v>
          </cell>
          <cell r="H1688" t="str">
            <v>Policyholder Loans to Equity</v>
          </cell>
          <cell r="I1688" t="str">
            <v>نسبة القروض المضمونة من خلال وثائق التأمين التكافلي الى حقوق الملكية</v>
          </cell>
        </row>
        <row r="1689">
          <cell r="A1689">
            <v>12</v>
          </cell>
          <cell r="B1689" t="str">
            <v>Investment Ratio 1 (Real Estate)</v>
          </cell>
          <cell r="C1689" t="str">
            <v>حد الاستثمار 1 (العقارات)</v>
          </cell>
          <cell r="D1689" t="str">
            <v>Investment Ratio 1 (Real Estate)</v>
          </cell>
          <cell r="E1689" t="str">
            <v>حد الاستثمار 1 (العقارات)</v>
          </cell>
          <cell r="F1689" t="str">
            <v>Investment Ratio 1 (Real Estate)</v>
          </cell>
          <cell r="G1689" t="str">
            <v>حد الاستثمار 1 (العقارات)</v>
          </cell>
          <cell r="H1689" t="str">
            <v>Investment Ratio 1 (Real Estate)</v>
          </cell>
          <cell r="I1689" t="str">
            <v>حد الاستثمار 1 (العقارات)</v>
          </cell>
        </row>
        <row r="1690">
          <cell r="A1690">
            <v>13</v>
          </cell>
          <cell r="B1690" t="str">
            <v>Investment Ratio 2 (UAE Equities)</v>
          </cell>
          <cell r="C1690" t="str">
            <v>حد الاستثمار 2 (أدوات حقوق الملكية داخل الدولة)</v>
          </cell>
          <cell r="D1690" t="str">
            <v>Investment Ratio 2 (UAE Equities)</v>
          </cell>
          <cell r="E1690" t="str">
            <v>حد الاستثمار 2 (أدوات حقوق الملكية داخل الدولة)</v>
          </cell>
          <cell r="F1690" t="str">
            <v>Investment Ratio 2 (UAE Equities)</v>
          </cell>
          <cell r="G1690" t="str">
            <v>حد الاستثمار 2 (أدوات حقوق الملكية داخل الدولة)</v>
          </cell>
          <cell r="H1690" t="str">
            <v>Investment Ratio 2 (UAE Equities)</v>
          </cell>
          <cell r="I1690" t="str">
            <v>حد الاستثمار 2 (أدوات حقوق الملكية داخل الدولة)</v>
          </cell>
        </row>
        <row r="1691">
          <cell r="A1691">
            <v>14</v>
          </cell>
          <cell r="B1691" t="str">
            <v>Investment Ratio 3 (Non-UAE Equities)</v>
          </cell>
          <cell r="C1691" t="str">
            <v>حد الاستثمار 3 (أدوات حقوق الملكية خارج الدولة)</v>
          </cell>
          <cell r="D1691" t="str">
            <v>Investment Ratio 3 (Non-UAE Equities)</v>
          </cell>
          <cell r="E1691" t="str">
            <v>حد الاستثمار 3 (أدوات حقوق الملكية خارج الدولة)</v>
          </cell>
          <cell r="F1691" t="str">
            <v>Investment Ratio 3 (Non-UAE Equities)</v>
          </cell>
          <cell r="G1691" t="str">
            <v>حد الاستثمار 3 (أدوات حقوق الملكية خارج الدولة)</v>
          </cell>
          <cell r="H1691" t="str">
            <v>Investment Ratio 3 (Non-UAE Equities)</v>
          </cell>
          <cell r="I1691" t="str">
            <v>حد الاستثمار 3 (أدوات حقوق الملكية خارج الدولة)</v>
          </cell>
        </row>
        <row r="1692">
          <cell r="A1692">
            <v>15</v>
          </cell>
          <cell r="B1692" t="str">
            <v>Investment Ratio 4 (UAE Government Securities)</v>
          </cell>
          <cell r="C1692" t="str">
            <v>حد الاستثمار 4 (الأوراق المالية/السندات الحكومية الصادرة عن الدولة)</v>
          </cell>
          <cell r="D1692" t="str">
            <v>Investment Ratio 4 (UAE Government Securities)</v>
          </cell>
          <cell r="E1692" t="str">
            <v>حد الاستثمار 4 (الأوراق المالية/السندات الحكومية الصادرة عن الدولة)</v>
          </cell>
          <cell r="F1692" t="str">
            <v>Investment Ratio 4 (UAE Government Securities)</v>
          </cell>
          <cell r="G1692" t="str">
            <v>حد الاستثمار 4 (الأوراق المالية/السندات الحكومية الصادرة عن الدولة)</v>
          </cell>
          <cell r="H1692" t="str">
            <v>Investment Ratio 4 (UAE Government Securities)</v>
          </cell>
          <cell r="I1692" t="str">
            <v>حد الاستثمار 4 (الأوراق المالية/السندات الحكومية الصادرة عن الدولة)</v>
          </cell>
        </row>
        <row r="1693">
          <cell r="A1693">
            <v>16</v>
          </cell>
          <cell r="B1693" t="str">
            <v>Investment Ratio 5 (A-Rated Non UAE Government Securities)</v>
          </cell>
          <cell r="C1693" t="str">
            <v>حد الاستثمار 5 (الأوراق المالية/ السندات الحكومية الصادرة عن بلدان أجنبية)</v>
          </cell>
          <cell r="D1693" t="str">
            <v>Investment Ratio 5 (A-Rated Non UAE Government Securities)</v>
          </cell>
          <cell r="E1693" t="str">
            <v>حد الاستثمار 5 (الأوراق المالية/ السندات الحكومية الصادرة عن بلدان أجنبية)</v>
          </cell>
          <cell r="F1693" t="str">
            <v>Investment Ratio 5 (A-Rated Non UAE Government Securities)</v>
          </cell>
          <cell r="G1693" t="str">
            <v>حد الاستثمار 5 (الأوراق المالية/ السندات الحكومية الصادرة عن بلدان أجنبية)</v>
          </cell>
          <cell r="H1693" t="str">
            <v>Investment Ratio 5 (A-Rated Non UAE Government Securities)</v>
          </cell>
          <cell r="I1693" t="str">
            <v>حد الاستثمار 5 (الأوراق المالية/ السندات الحكومية الصادرة عن بلدان أجنبية)</v>
          </cell>
        </row>
        <row r="1694">
          <cell r="A1694">
            <v>17</v>
          </cell>
          <cell r="B1694" t="str">
            <v>Investment Ratio 6 (Cash &amp; Deposits in UAE Banks)</v>
          </cell>
          <cell r="C1694" t="str">
            <v>حد الاستثمار 6 (النقد والودائع لدى البنوك داخل الدولة)</v>
          </cell>
          <cell r="D1694" t="str">
            <v>Investment Ratio 6 (Cash &amp; Deposits in UAE Banks)</v>
          </cell>
          <cell r="E1694" t="str">
            <v>حد الاستثمار 6 (النقد والودائع لدى البنوك داخل الدولة)</v>
          </cell>
          <cell r="F1694" t="str">
            <v>Investment Ratio 6 (Cash &amp; Deposits in UAE Banks)</v>
          </cell>
          <cell r="G1694" t="str">
            <v>حد الاستثمار 6 (النقد والودائع لدى البنوك داخل الدولة)</v>
          </cell>
          <cell r="H1694" t="str">
            <v>Investment Ratio 6 (Cash &amp; Deposits in UAE Banks)</v>
          </cell>
          <cell r="I1694" t="str">
            <v>حد الاستثمار 6 (النقد والودائع لدى البنوك داخل الدولة)</v>
          </cell>
        </row>
        <row r="1695">
          <cell r="A1695">
            <v>18</v>
          </cell>
          <cell r="B1695" t="str">
            <v>Investment Ratio 7 (Loans Secured by Life Policies)</v>
          </cell>
          <cell r="C1695" t="str">
            <v>حد الاستثمار 7 (القروض المضمونة بوثائق التأمين على الأشخاص)</v>
          </cell>
          <cell r="D1695" t="str">
            <v>Investment Ratio 7 (Loans Secured by Life Policies)</v>
          </cell>
          <cell r="E1695" t="str">
            <v>حد الاستثمار 7 (القروض المضمونة بوثائق التأمين على الأشخاص)</v>
          </cell>
          <cell r="F1695" t="str">
            <v>Investment Ratio 7 (Loans Secured by Life Policies)</v>
          </cell>
          <cell r="G1695" t="str">
            <v>حد الاستثمار 7 (القروض المضمونة بوثائق التأمين على الأشخاص)</v>
          </cell>
          <cell r="H1695" t="str">
            <v>Investment Ratio 7 (Loans Secured by Life Policies)</v>
          </cell>
          <cell r="I1695" t="str">
            <v>حد الاستثمار 7 (القروض المضمونة بوثائق التأمين على الأشخاص)</v>
          </cell>
        </row>
        <row r="1696">
          <cell r="A1696">
            <v>19</v>
          </cell>
          <cell r="B1696" t="str">
            <v>Investment Ratio 8 (Non-Currency Hedging Instruments)</v>
          </cell>
          <cell r="C1696" t="str">
            <v>حد الاستثمار 8 (الأدوات المالية التي تستخدم لأغراض التحوط -غير المستخدمة لأسعار العملات)</v>
          </cell>
          <cell r="D1696" t="str">
            <v>Investment Ratio 8 (Non-Currency Hedging Instruments)</v>
          </cell>
          <cell r="E1696" t="str">
            <v>حد الاستثمار 8 (الأدوات المالية التي تستخدم لأغراض التحوط -غير المستخدمة لأسعار العملات)</v>
          </cell>
          <cell r="F1696" t="str">
            <v>Investment Ratio 8 (Non-Currency Hedging Instruments)</v>
          </cell>
          <cell r="G1696" t="str">
            <v>حد الاستثمار 8 (الأدوات المالية التي تستخدم لأغراض التحوط -غير المستخدمة لأسعار العملات)</v>
          </cell>
          <cell r="H1696" t="str">
            <v>Investment Ratio 8 (Non-Currency Hedging Instruments)</v>
          </cell>
          <cell r="I1696" t="str">
            <v>حد الاستثمار 8 (الأدوات المالية التي تستخدم لأغراض التحوط -غير المستخدمة لأسعار العملات)</v>
          </cell>
        </row>
        <row r="1697">
          <cell r="A1697">
            <v>20</v>
          </cell>
          <cell r="B1697" t="str">
            <v>Investment Ratio 9 (Other A-Rated Securities)</v>
          </cell>
          <cell r="C1697" t="str">
            <v>حد الاستثمار 9 (الأوراق المالية المصنفة قوي أو قوي جداً)</v>
          </cell>
          <cell r="D1697" t="str">
            <v>Investment Ratio 9 (Other A-Rated Securities)</v>
          </cell>
          <cell r="E1697" t="str">
            <v>حد الاستثمار 9 (الأوراق المالية المصنفة قوي أو قوي جداً)</v>
          </cell>
          <cell r="F1697" t="str">
            <v>Investment Ratio 9 (Other A-Rated Securities)</v>
          </cell>
          <cell r="G1697" t="str">
            <v>حد الاستثمار 9 (الأوراق المالية المصنفة قوي أو قوي جداً)</v>
          </cell>
          <cell r="H1697" t="str">
            <v>Investment Ratio 9 (Other A-Rated Securities)</v>
          </cell>
          <cell r="I1697" t="str">
            <v>حد الاستثمار 9 (الأوراق المالية المصنفة قوي أو قوي جداً)</v>
          </cell>
        </row>
        <row r="1698">
          <cell r="A1698">
            <v>21</v>
          </cell>
          <cell r="B1698" t="str">
            <v>Investment Ratio 10 (Other Invested Assets)</v>
          </cell>
          <cell r="C1698" t="str">
            <v>حد الاستثمار 10 (الموجودات المستثمرة الأخرى)</v>
          </cell>
          <cell r="D1698" t="str">
            <v>Investment Ratio 10 (Other Invested Assets)</v>
          </cell>
          <cell r="E1698" t="str">
            <v>حد الاستثمار 10 (الموجودات المستثمرة الأخرى)</v>
          </cell>
          <cell r="F1698" t="str">
            <v>Investment Ratio 10 (Other Invested Assets)</v>
          </cell>
          <cell r="G1698" t="str">
            <v>حد الاستثمار 10 (الموجودات المستثمرة الأخرى)</v>
          </cell>
          <cell r="H1698" t="str">
            <v>Investment Ratio 10 (Other Invested Assets)</v>
          </cell>
          <cell r="I1698" t="str">
            <v>حد الاستثمار 10 (الموجودات المستثمرة الأخرى)</v>
          </cell>
        </row>
        <row r="1699">
          <cell r="A1699">
            <v>22</v>
          </cell>
          <cell r="B1699" t="str">
            <v>Reinsurance Ratios</v>
          </cell>
          <cell r="C1699" t="str">
            <v>نسب الاعادة</v>
          </cell>
          <cell r="D1699" t="str">
            <v>Retakaful Ratios</v>
          </cell>
          <cell r="E1699" t="str">
            <v>نسب اعادة التأمين التكافلي</v>
          </cell>
          <cell r="F1699" t="str">
            <v>Reinsurance Ratios</v>
          </cell>
          <cell r="G1699" t="str">
            <v>نسب الاعادة</v>
          </cell>
          <cell r="H1699" t="str">
            <v>Retakaful Ratios</v>
          </cell>
          <cell r="I1699" t="str">
            <v>نسب اعادة التأمين التكافلي</v>
          </cell>
        </row>
        <row r="1700">
          <cell r="A1700">
            <v>23</v>
          </cell>
          <cell r="B1700" t="str">
            <v>Retention ratio</v>
          </cell>
          <cell r="C1700" t="str">
            <v>نسبة الاحتفاظ</v>
          </cell>
          <cell r="D1700" t="str">
            <v>Retention ratio</v>
          </cell>
          <cell r="E1700" t="str">
            <v>نسبة الاحتفاظ</v>
          </cell>
          <cell r="F1700" t="str">
            <v>Retention ratio</v>
          </cell>
          <cell r="G1700" t="str">
            <v>نسبة الاحتفاظ</v>
          </cell>
          <cell r="H1700" t="str">
            <v>Retention ratio</v>
          </cell>
          <cell r="I1700" t="str">
            <v>نسبة الاحتفاظ</v>
          </cell>
        </row>
        <row r="1701">
          <cell r="A1701">
            <v>24</v>
          </cell>
          <cell r="B1701" t="str">
            <v>Surplus aid</v>
          </cell>
          <cell r="C1701" t="str">
            <v>نسبة العمولات المقبوضة وغير المتحققة</v>
          </cell>
          <cell r="D1701" t="str">
            <v>Surplus aid</v>
          </cell>
          <cell r="E1701" t="str">
            <v>نسبة العمولات المقبوضة وغير المتحققة</v>
          </cell>
          <cell r="F1701" t="str">
            <v>Surplus aid</v>
          </cell>
          <cell r="G1701" t="str">
            <v>نسبة العمولات المقبوضة وغير المتحققة</v>
          </cell>
          <cell r="H1701" t="str">
            <v>Surplus aid</v>
          </cell>
          <cell r="I1701" t="str">
            <v>نسبة العمولات المقبوضة وغير المتحققة</v>
          </cell>
        </row>
        <row r="1702">
          <cell r="A1702">
            <v>25</v>
          </cell>
          <cell r="B1702" t="str">
            <v xml:space="preserve">Reinsurance recoverables on unpaid losses to equity </v>
          </cell>
          <cell r="C1702" t="str">
            <v>نسبة حصة معيدي التأمين من مخصص المطالبات غير المدفوعة الى حقوق الملكية</v>
          </cell>
          <cell r="D1702" t="str">
            <v xml:space="preserve">Reinsurance recoverables on unpaid losses to equity </v>
          </cell>
          <cell r="E1702" t="str">
            <v>نسبة حصة معيدي التكافل من مخصص المطالبات غير المدفوعة الى حقوق الملكية</v>
          </cell>
          <cell r="F1702" t="str">
            <v xml:space="preserve">Reinsurance recoverables on unpaid losses to equity </v>
          </cell>
          <cell r="G1702" t="str">
            <v>نسبة حصة معيدي التأمين من مخصص المطالبات غير المدفوعة الى حقوق الملكية</v>
          </cell>
          <cell r="H1702" t="str">
            <v xml:space="preserve">Retakaful recoverables on unpaid losses to equity </v>
          </cell>
          <cell r="I1702" t="str">
            <v>نسبة حصة معيدي التكافل من مخصص المطالبات غير المدفوعة الى حقوق الملكية</v>
          </cell>
        </row>
        <row r="1703">
          <cell r="A1703">
            <v>26</v>
          </cell>
          <cell r="B1703" t="str">
            <v>Sensitivity Ratios</v>
          </cell>
          <cell r="C1703" t="str">
            <v>نسب الحساسية</v>
          </cell>
          <cell r="D1703" t="str">
            <v>Sensitivity Ratios</v>
          </cell>
          <cell r="E1703" t="str">
            <v>نسب الحساسية</v>
          </cell>
          <cell r="F1703" t="str">
            <v>Sensitivity Ratios</v>
          </cell>
          <cell r="G1703" t="str">
            <v>نسب الحساسية</v>
          </cell>
          <cell r="H1703" t="str">
            <v>Sensitivity Ratios</v>
          </cell>
          <cell r="I1703" t="str">
            <v>نسب الحساسية</v>
          </cell>
        </row>
        <row r="1704">
          <cell r="A1704">
            <v>27</v>
          </cell>
          <cell r="B1704" t="str">
            <v>Net claims paid to prior net claim provisions</v>
          </cell>
          <cell r="C1704" t="str">
            <v>نسبة صافي المطالبات المدفوعة الى معدل صافي مخصصات المطالبات في آخر ربعين سنويين</v>
          </cell>
          <cell r="D1704" t="str">
            <v>Net claims paid to prior net claim provisions</v>
          </cell>
          <cell r="E1704" t="str">
            <v>نسبة صافي المطالبات المدفوعة الى معدل صافي مخصصات المطالبات في آخر ربعين سنويين</v>
          </cell>
          <cell r="F1704" t="str">
            <v>Net claims paid to prior net claim provisions</v>
          </cell>
          <cell r="G1704" t="str">
            <v>نسبة صافي المطالبات المدفوعة الى معدل صافي مخصصات المطالبات في آخر ربعين سنويين</v>
          </cell>
          <cell r="H1704" t="str">
            <v>Net claims paid to prior net claim provisions</v>
          </cell>
          <cell r="I1704" t="str">
            <v>نسبة صافي المطالبات المدفوعة الى معدل صافي مخصصات المطالبات في آخر ربعين سنويين</v>
          </cell>
        </row>
        <row r="1705">
          <cell r="A1705">
            <v>28</v>
          </cell>
          <cell r="B1705" t="str">
            <v>Net claim provisions to equity</v>
          </cell>
          <cell r="C1705" t="str">
            <v>نسبة صافي مخصص المطالبات الى حقوق الملكية</v>
          </cell>
          <cell r="D1705" t="str">
            <v>Net claim provisions to equity</v>
          </cell>
          <cell r="E1705" t="str">
            <v>نسبة صافي مخصص المطالبات الى حقوق الملكية</v>
          </cell>
          <cell r="F1705" t="str">
            <v>Net claim provisions to equity</v>
          </cell>
          <cell r="G1705" t="str">
            <v>نسبة صافي مخصص المطالبات الى حقوق الملكية</v>
          </cell>
          <cell r="H1705" t="str">
            <v>Net claim provisions to equity</v>
          </cell>
          <cell r="I1705" t="str">
            <v>نسبة صافي مخصص المطالبات الى حقوق الملكية</v>
          </cell>
        </row>
        <row r="1706">
          <cell r="A1706">
            <v>29</v>
          </cell>
          <cell r="B1706" t="str">
            <v>Net claim provisions to net earned premium</v>
          </cell>
          <cell r="C1706" t="str">
            <v xml:space="preserve">نسبة صافي مخصص المطالبات الى صافي الأقساط المكتسبة </v>
          </cell>
          <cell r="D1706" t="str">
            <v>Net claim provisions to net earned premium</v>
          </cell>
          <cell r="E1706" t="str">
            <v xml:space="preserve">نسبة صافي مخصص المطالبات الى صافي الاشتراكات المكتسبة </v>
          </cell>
          <cell r="F1706" t="str">
            <v>Net claim provisions to net earned premium</v>
          </cell>
          <cell r="G1706" t="str">
            <v xml:space="preserve">نسبة صافي مخصص المطالبات الى صافي الأقساط المكتسبة </v>
          </cell>
          <cell r="H1706" t="str">
            <v>Net claim provisions to net earned premium</v>
          </cell>
          <cell r="I1706" t="str">
            <v xml:space="preserve">نسبة صافي مخصص المطالبات الى صافي الاشتراكات المكتسبة </v>
          </cell>
        </row>
        <row r="1707">
          <cell r="A1707">
            <v>30</v>
          </cell>
          <cell r="B1707" t="str">
            <v>Claim Provision back-test</v>
          </cell>
          <cell r="C1707" t="str">
            <v>اختبار مخصصات الادعاءات الرجعي</v>
          </cell>
          <cell r="D1707" t="str">
            <v>Claim Provision back-test</v>
          </cell>
          <cell r="E1707" t="str">
            <v>اختبار مخصصات الادعاءات الرجعي</v>
          </cell>
          <cell r="F1707" t="str">
            <v>Claim Provision back-test</v>
          </cell>
          <cell r="G1707" t="str">
            <v>اختبار مخصصات الادعاءات الرجعي</v>
          </cell>
          <cell r="H1707" t="str">
            <v>Claim Provision back-test</v>
          </cell>
          <cell r="I1707" t="str">
            <v>اختبار مخصصات الادعاءات الرجعي</v>
          </cell>
        </row>
        <row r="1708">
          <cell r="A1708">
            <v>31</v>
          </cell>
          <cell r="B1708" t="str">
            <v>Management Ratios</v>
          </cell>
          <cell r="C1708" t="str">
            <v>نسب الادارة</v>
          </cell>
          <cell r="D1708" t="str">
            <v>Management Ratios</v>
          </cell>
          <cell r="E1708" t="str">
            <v>نسب الادارة</v>
          </cell>
          <cell r="F1708" t="str">
            <v>Management Ratios</v>
          </cell>
          <cell r="G1708" t="str">
            <v>نسب الادارة</v>
          </cell>
          <cell r="H1708" t="str">
            <v>Management Ratios</v>
          </cell>
          <cell r="I1708" t="str">
            <v>نسب الادارة</v>
          </cell>
        </row>
        <row r="1709">
          <cell r="A1709">
            <v>32</v>
          </cell>
          <cell r="B1709" t="str">
            <v>Gross premium growth rate</v>
          </cell>
          <cell r="C1709" t="str">
            <v>نسبة النمو في اجمالي الأقساط المكتتبة</v>
          </cell>
          <cell r="D1709" t="str">
            <v>Gross contribution growth rate</v>
          </cell>
          <cell r="E1709" t="str">
            <v>نسبة النمو في اجمالي الاشتراكات المكتتبة</v>
          </cell>
          <cell r="F1709" t="str">
            <v>Gross premium growth rate</v>
          </cell>
          <cell r="G1709" t="str">
            <v>نسبة النمو في اجمالي الأقساط المكتتبة</v>
          </cell>
          <cell r="H1709" t="str">
            <v>Gross contribution growth rate</v>
          </cell>
          <cell r="I1709" t="str">
            <v>نسبة النمو في اجمالي الاشتراكات المكتتبة</v>
          </cell>
        </row>
        <row r="1710">
          <cell r="A1710">
            <v>33</v>
          </cell>
          <cell r="B1710" t="str">
            <v>Net premium growth rate</v>
          </cell>
          <cell r="C1710" t="str">
            <v>نسبة النمو في صافي الأقساط المكتتبة</v>
          </cell>
          <cell r="D1710" t="str">
            <v>Net contribution growth rate</v>
          </cell>
          <cell r="E1710" t="str">
            <v>نسبة النمو في صافي الاشتراكات المكتتبة</v>
          </cell>
          <cell r="F1710" t="str">
            <v>Net premium growth rate</v>
          </cell>
          <cell r="G1710" t="str">
            <v>نسبة النمو في صافي الأقساط المكتتبة</v>
          </cell>
          <cell r="H1710" t="str">
            <v>Net contribution growth rate</v>
          </cell>
          <cell r="I1710" t="str">
            <v>نسبة النمو في صافي الاشتراكات المكتتبة</v>
          </cell>
        </row>
        <row r="1711">
          <cell r="A1711">
            <v>34</v>
          </cell>
          <cell r="B1711" t="str">
            <v>Gross risk ratio (Gross Written Premium to Equity)</v>
          </cell>
          <cell r="C1711" t="str">
            <v>نسبة اجمالي الخطر التأميني (اجمالي الأقساط المكتتبة الى حقوق المساهمين)</v>
          </cell>
          <cell r="D1711" t="str">
            <v>Gross risk ratio (Gross Written Contribution to Equity)</v>
          </cell>
          <cell r="E1711" t="str">
            <v>نسبة اجمالي الخطر التأميني (اجمالي الأشتراكات المكتتبة الى حقوق المساهمين)</v>
          </cell>
          <cell r="F1711" t="str">
            <v>Gross risk ratio (Gross Written Premium to Equity)</v>
          </cell>
          <cell r="G1711" t="str">
            <v>نسبة اجمالي الخطر التأميني (اجمالي الأقساط المكتتبة الى حقوق المساهمين)</v>
          </cell>
          <cell r="H1711" t="str">
            <v>Gross risk ratio (Gross Written Contribution to Equity)</v>
          </cell>
          <cell r="I1711" t="str">
            <v>نسبة اجمالي الخطر التأميني (اجمالي الأشتراكات المكتتبة الى حقوق المساهمين)</v>
          </cell>
        </row>
        <row r="1712">
          <cell r="A1712">
            <v>35</v>
          </cell>
          <cell r="B1712" t="str">
            <v>Net risk ratio (Net Written Premium to Equity)</v>
          </cell>
          <cell r="C1712" t="str">
            <v>نسبة صافي الخطر التأميني (صافي الأقساط المكتتبة الى حقوق المساهمين)</v>
          </cell>
          <cell r="D1712" t="str">
            <v>Net risk ratio (Net Written Premium to Equity)</v>
          </cell>
          <cell r="E1712" t="str">
            <v>نسبة صافي الخطر التأميني (صافي الأشتراكات المكتتبة الى حقوق المساهمين)</v>
          </cell>
          <cell r="F1712" t="str">
            <v>Net risk ratio (Net Written Premium to Equity)</v>
          </cell>
          <cell r="G1712" t="str">
            <v>نسبة صافي الخطر التأميني (صافي الأقساط المكتتبة الى حقوق المساهمين)</v>
          </cell>
          <cell r="H1712" t="str">
            <v>Net risk ratio (Net Written Premium to Equity)</v>
          </cell>
          <cell r="I1712" t="str">
            <v>نسبة صافي الخطر التأميني (صافي الأشتراكات المكتتبة الى حقوق المساهمين)</v>
          </cell>
        </row>
        <row r="1713">
          <cell r="A1713">
            <v>36</v>
          </cell>
          <cell r="B1713" t="str">
            <v>Net Loss and LAE ratio</v>
          </cell>
          <cell r="C1713" t="str">
            <v>نسبة صافي الخسارة</v>
          </cell>
          <cell r="D1713" t="str">
            <v>Net Loss and LAE ratio</v>
          </cell>
          <cell r="E1713" t="str">
            <v>نسبة صافي الخسارة</v>
          </cell>
          <cell r="F1713" t="str">
            <v>Net Loss and LAE ratio</v>
          </cell>
          <cell r="G1713" t="str">
            <v>نسبة صافي الخسارة</v>
          </cell>
          <cell r="H1713" t="str">
            <v>Net Loss and LAE ratio</v>
          </cell>
          <cell r="I1713" t="str">
            <v>نسبة صافي الخسارة</v>
          </cell>
        </row>
        <row r="1714">
          <cell r="A1714">
            <v>37</v>
          </cell>
          <cell r="B1714" t="str">
            <v>Net Expense ratio</v>
          </cell>
          <cell r="C1714" t="str">
            <v>نسبة صافي المصاريف</v>
          </cell>
          <cell r="D1714" t="str">
            <v>Net Expense ratio</v>
          </cell>
          <cell r="E1714" t="str">
            <v>نسبة صافي المصاريف</v>
          </cell>
          <cell r="F1714" t="str">
            <v>Net Expense ratio</v>
          </cell>
          <cell r="G1714" t="str">
            <v>نسبة صافي المصاريف</v>
          </cell>
          <cell r="H1714" t="str">
            <v>Net Expense ratio</v>
          </cell>
          <cell r="I1714" t="str">
            <v>نسبة صافي المصاريف</v>
          </cell>
        </row>
        <row r="1715">
          <cell r="A1715">
            <v>38</v>
          </cell>
          <cell r="B1715" t="str">
            <v>Net Combined ratio</v>
          </cell>
          <cell r="C1715" t="str">
            <v>النسبة المجمعة في الصافي</v>
          </cell>
          <cell r="D1715" t="str">
            <v>Net Combined ratio</v>
          </cell>
          <cell r="E1715" t="str">
            <v>النسبة المجمعة في الصافي</v>
          </cell>
          <cell r="F1715" t="str">
            <v>Net Combined ratio</v>
          </cell>
          <cell r="G1715" t="str">
            <v>النسبة المجمعة في الصافي</v>
          </cell>
          <cell r="H1715" t="str">
            <v>Net Combined ratio</v>
          </cell>
          <cell r="I1715" t="str">
            <v>النسبة المجمعة في الصافي</v>
          </cell>
        </row>
        <row r="1716">
          <cell r="A1716">
            <v>39</v>
          </cell>
          <cell r="B1716" t="str">
            <v>Receivables average days outstanding</v>
          </cell>
          <cell r="C1716" t="str">
            <v xml:space="preserve">متوسط عدد أيام تعلق الذمم المدينة </v>
          </cell>
          <cell r="D1716" t="str">
            <v>Receivables average days outstanding</v>
          </cell>
          <cell r="E1716" t="str">
            <v xml:space="preserve">متوسط عدد أيام تعلق الذمم المدينة </v>
          </cell>
          <cell r="F1716" t="str">
            <v>Receivables average days outstanding</v>
          </cell>
          <cell r="G1716" t="str">
            <v xml:space="preserve">متوسط عدد أيام تعلق الذمم المدينة </v>
          </cell>
          <cell r="H1716" t="str">
            <v>Receivables average days outstanding</v>
          </cell>
          <cell r="I1716" t="str">
            <v xml:space="preserve">متوسط عدد أيام تعلق الذمم المدينة </v>
          </cell>
        </row>
        <row r="1717">
          <cell r="A1717">
            <v>40</v>
          </cell>
          <cell r="B1717" t="str">
            <v>Earnings Ratios</v>
          </cell>
          <cell r="C1717" t="str">
            <v>نسب العوائد</v>
          </cell>
          <cell r="D1717" t="str">
            <v>Earnings Ratios</v>
          </cell>
          <cell r="E1717" t="str">
            <v>نسب العوائد</v>
          </cell>
          <cell r="F1717" t="str">
            <v>Earnings Ratios</v>
          </cell>
          <cell r="G1717" t="str">
            <v>نسب العوائد</v>
          </cell>
          <cell r="H1717" t="str">
            <v>Earnings Ratios</v>
          </cell>
          <cell r="I1717" t="str">
            <v>نسب العوائد</v>
          </cell>
        </row>
        <row r="1718">
          <cell r="A1718">
            <v>41</v>
          </cell>
          <cell r="B1718" t="str">
            <v>Net total profit to net written premiums</v>
          </cell>
          <cell r="C1718" t="str">
            <v xml:space="preserve">نسبة صافي الأرباح الى صافي الأقساط المكتتبة </v>
          </cell>
          <cell r="D1718" t="str">
            <v>Net total profit to net written contributions</v>
          </cell>
          <cell r="E1718" t="str">
            <v xml:space="preserve">نسبة صافي الأرباح الى صافي الاشتراكات المكتتبة </v>
          </cell>
          <cell r="F1718" t="str">
            <v>Net total profit to net written premiums</v>
          </cell>
          <cell r="G1718" t="str">
            <v xml:space="preserve">نسبة صافي الأرباح الى صافي الأقساط المكتتبة </v>
          </cell>
          <cell r="H1718" t="str">
            <v>Net total profit to net written contributions</v>
          </cell>
          <cell r="I1718" t="str">
            <v xml:space="preserve">نسبة صافي الأرباح الى صافي الاشتراكات المكتتبة </v>
          </cell>
        </row>
        <row r="1719">
          <cell r="A1719">
            <v>42</v>
          </cell>
          <cell r="B1719" t="str">
            <v>Net Underwriting profit to net written premiums</v>
          </cell>
          <cell r="C1719" t="str">
            <v xml:space="preserve">نسبة صافي أرباح الاكتتاب الى صافي الأقساط المكتتبة </v>
          </cell>
          <cell r="D1719" t="str">
            <v>Net Underwriting profit to net written contributions</v>
          </cell>
          <cell r="E1719" t="str">
            <v xml:space="preserve">نسبة صافي أرباح الاكتتاب الى صافي الاشتراكات المكتتبة </v>
          </cell>
          <cell r="F1719" t="str">
            <v>Net Underwriting profit to net written premiums</v>
          </cell>
          <cell r="G1719" t="str">
            <v xml:space="preserve">نسبة صافي أرباح الاكتتاب الى صافي الأقساط المكتتبة </v>
          </cell>
          <cell r="H1719" t="str">
            <v>Net Underwriting profit to net written contributions</v>
          </cell>
          <cell r="I1719" t="str">
            <v xml:space="preserve">نسبة صافي أرباح الاكتتاب الى صافي الاشتراكات المكتتبة </v>
          </cell>
        </row>
        <row r="1720">
          <cell r="A1720">
            <v>43</v>
          </cell>
          <cell r="B1720" t="str">
            <v>Investment yield</v>
          </cell>
          <cell r="C1720" t="str">
            <v>عائد الاستثمار</v>
          </cell>
          <cell r="D1720" t="str">
            <v>Investment yield</v>
          </cell>
          <cell r="E1720" t="str">
            <v>عائد الاستثمار</v>
          </cell>
          <cell r="F1720" t="str">
            <v>Investment yield</v>
          </cell>
          <cell r="G1720" t="str">
            <v>عائد الاستثمار</v>
          </cell>
          <cell r="H1720" t="str">
            <v>Investment yield</v>
          </cell>
          <cell r="I1720" t="str">
            <v>عائد الاستثمار</v>
          </cell>
        </row>
        <row r="1721">
          <cell r="A1721">
            <v>44</v>
          </cell>
          <cell r="B1721" t="str">
            <v>Return on avg. assets</v>
          </cell>
          <cell r="C1721" t="str">
            <v xml:space="preserve">العائد على معدل الموجودات </v>
          </cell>
          <cell r="D1721" t="str">
            <v>Return on avg. assets</v>
          </cell>
          <cell r="E1721" t="str">
            <v xml:space="preserve">العائد على معدل الموجودات </v>
          </cell>
          <cell r="F1721" t="str">
            <v>Return on avg. assets</v>
          </cell>
          <cell r="G1721" t="str">
            <v xml:space="preserve">العائد على معدل الموجودات </v>
          </cell>
          <cell r="H1721" t="str">
            <v>Return on avg. assets</v>
          </cell>
          <cell r="I1721" t="str">
            <v xml:space="preserve">العائد على معدل الموجودات </v>
          </cell>
        </row>
        <row r="1722">
          <cell r="A1722">
            <v>45</v>
          </cell>
          <cell r="B1722" t="str">
            <v>Return on avg. shareholder's equity</v>
          </cell>
          <cell r="C1722" t="str">
            <v>العائد على معدل حقوق المساهمين</v>
          </cell>
          <cell r="D1722" t="str">
            <v>Return on avg. shareholder's equity</v>
          </cell>
          <cell r="E1722" t="str">
            <v>العائد على معدل حقوق المساهمين</v>
          </cell>
          <cell r="F1722" t="str">
            <v>Return on avg. shareholder's equity</v>
          </cell>
          <cell r="G1722" t="str">
            <v>العائد على معدل حقوق المساهمين</v>
          </cell>
          <cell r="H1722" t="str">
            <v>Return on avg. shareholder's equity</v>
          </cell>
          <cell r="I1722" t="str">
            <v>العائد على معدل حقوق المساهمين</v>
          </cell>
        </row>
        <row r="1723">
          <cell r="A1723">
            <v>46</v>
          </cell>
          <cell r="B1723" t="str">
            <v>Liquidity Ratios</v>
          </cell>
          <cell r="C1723" t="str">
            <v>نسب السيولة</v>
          </cell>
          <cell r="D1723" t="str">
            <v>Liquidity Ratios</v>
          </cell>
          <cell r="E1723" t="str">
            <v>نسب السيولة</v>
          </cell>
          <cell r="F1723" t="str">
            <v>Liquidity Ratios</v>
          </cell>
          <cell r="G1723" t="str">
            <v>نسب السيولة</v>
          </cell>
          <cell r="H1723" t="str">
            <v>Liquidity Ratios</v>
          </cell>
          <cell r="I1723" t="str">
            <v>نسب السيولة</v>
          </cell>
        </row>
        <row r="1724">
          <cell r="A1724">
            <v>47</v>
          </cell>
          <cell r="B1724" t="str">
            <v>Current ratio</v>
          </cell>
          <cell r="C1724" t="str">
            <v>نسبة التداول</v>
          </cell>
          <cell r="D1724" t="str">
            <v>Current Ratio</v>
          </cell>
          <cell r="E1724" t="str">
            <v>نسبة التداول</v>
          </cell>
          <cell r="F1724" t="str">
            <v>Current Ratio</v>
          </cell>
          <cell r="G1724" t="str">
            <v>نسبة التداول</v>
          </cell>
          <cell r="H1724" t="str">
            <v>Current Ratio</v>
          </cell>
          <cell r="I1724" t="str">
            <v>النسبة الجارية</v>
          </cell>
        </row>
        <row r="1725">
          <cell r="A1725">
            <v>48</v>
          </cell>
          <cell r="B1725" t="str">
            <v>Liquid assets to current liability</v>
          </cell>
          <cell r="C1725" t="str">
            <v>نسبة الموجودات السائلة الى المطلوبات الجارية</v>
          </cell>
          <cell r="D1725" t="str">
            <v>Liquid assets to current liability</v>
          </cell>
          <cell r="E1725" t="str">
            <v>نسبة الموجودات السائلة الى المطلوبات الجارية</v>
          </cell>
          <cell r="F1725" t="str">
            <v>Liquid assets to current liability</v>
          </cell>
          <cell r="G1725" t="str">
            <v>نسبة الموجودات السائلة الى المطلوبات الجارية</v>
          </cell>
          <cell r="H1725" t="str">
            <v>Liquid assets to current liability</v>
          </cell>
          <cell r="I1725" t="str">
            <v>نسبة الموجودات السائلة الى المطلوبات الجارية</v>
          </cell>
        </row>
        <row r="1726">
          <cell r="A1726">
            <v>49</v>
          </cell>
          <cell r="B1726" t="str">
            <v>Cash ratio</v>
          </cell>
          <cell r="C1726" t="str">
            <v>نسبة النقد</v>
          </cell>
          <cell r="D1726" t="str">
            <v>Cash ratio</v>
          </cell>
          <cell r="E1726" t="str">
            <v>نسبة النقد</v>
          </cell>
          <cell r="F1726" t="str">
            <v>Cash ratio</v>
          </cell>
          <cell r="G1726" t="str">
            <v>نسبة النقد</v>
          </cell>
          <cell r="H1726" t="str">
            <v>Cash ratio</v>
          </cell>
          <cell r="I1726" t="str">
            <v>نسبة النقد</v>
          </cell>
        </row>
        <row r="1727">
          <cell r="A1727">
            <v>50</v>
          </cell>
          <cell r="B1727" t="str">
            <v>Operating cash flow ratio</v>
          </cell>
          <cell r="C1727" t="str">
            <v xml:space="preserve">نسبة التدفق في النقد </v>
          </cell>
          <cell r="D1727" t="str">
            <v>Operating cash flow ratio</v>
          </cell>
          <cell r="E1727" t="str">
            <v xml:space="preserve">نسبة التدفق في النقد </v>
          </cell>
          <cell r="F1727" t="str">
            <v>Operating cash flow ratio</v>
          </cell>
          <cell r="G1727" t="str">
            <v xml:space="preserve">نسبة التدفق في النقد </v>
          </cell>
          <cell r="H1727" t="str">
            <v>Operating cash flow ratio</v>
          </cell>
          <cell r="I1727" t="str">
            <v xml:space="preserve">نسبة التدفق في النقد </v>
          </cell>
        </row>
        <row r="1728">
          <cell r="A1728">
            <v>51</v>
          </cell>
          <cell r="B1728" t="str">
            <v>Subsidiary and Affiliates Ratios</v>
          </cell>
          <cell r="C1728" t="str">
            <v>نسب الاستثمار في شركات تابعة و زميلة</v>
          </cell>
          <cell r="D1728" t="str">
            <v>Subsidiary and Affiliates Ratios</v>
          </cell>
          <cell r="E1728" t="str">
            <v>نسب الاستثمار في شركات تابعة و زميلة</v>
          </cell>
          <cell r="F1728" t="str">
            <v>Subsidiary and Affiliates Ratios</v>
          </cell>
          <cell r="G1728" t="str">
            <v>نسب الاستثمار في شركات تابعة و زميلة</v>
          </cell>
          <cell r="H1728" t="str">
            <v>Subsidiary and Affiliates Ratios</v>
          </cell>
          <cell r="I1728" t="str">
            <v>نسب الاستثمار في شركات تابعة و زميلة</v>
          </cell>
        </row>
        <row r="1729">
          <cell r="A1729">
            <v>52</v>
          </cell>
          <cell r="B1729" t="str">
            <v>Total amount invested in subsidiary and affiliate to equity</v>
          </cell>
          <cell r="C1729" t="str">
            <v>مجموع الاستثمار في شركات تابعة و زميلة</v>
          </cell>
          <cell r="D1729" t="str">
            <v>Total amount invested in subsidiary and affiliate to equity</v>
          </cell>
          <cell r="E1729" t="str">
            <v>مجموع الاستثمار في شركات تابعة و زميلة</v>
          </cell>
          <cell r="F1729" t="str">
            <v>Total amount invested in subsidiary and affiliate to equity</v>
          </cell>
          <cell r="G1729" t="str">
            <v>مجموع الاستثمار في شركات تابعة و زميلة</v>
          </cell>
          <cell r="H1729" t="str">
            <v>Total amount invested in subsidiary and affiliate to equity</v>
          </cell>
          <cell r="I1729" t="str">
            <v>مجموع الاستثمار في شركات تابعة و زميلة</v>
          </cell>
        </row>
        <row r="1730">
          <cell r="A1730">
            <v>53</v>
          </cell>
          <cell r="B1730" t="str">
            <v>Benchmark</v>
          </cell>
          <cell r="C1730" t="str">
            <v>المؤشر</v>
          </cell>
          <cell r="D1730" t="str">
            <v>Benchmark</v>
          </cell>
          <cell r="E1730" t="str">
            <v>المؤشر</v>
          </cell>
          <cell r="F1730" t="str">
            <v>Benchmark</v>
          </cell>
          <cell r="G1730" t="str">
            <v>المؤشر</v>
          </cell>
          <cell r="H1730" t="str">
            <v>Benchmark</v>
          </cell>
          <cell r="I1730" t="str">
            <v>المؤشر</v>
          </cell>
        </row>
        <row r="1731">
          <cell r="A1731">
            <v>54</v>
          </cell>
          <cell r="B1731" t="str">
            <v>Min</v>
          </cell>
          <cell r="C1731" t="str">
            <v xml:space="preserve">الحد الأدنى </v>
          </cell>
          <cell r="D1731" t="str">
            <v>Min</v>
          </cell>
          <cell r="E1731" t="str">
            <v xml:space="preserve">الحد الأدنى </v>
          </cell>
          <cell r="F1731" t="str">
            <v>Min</v>
          </cell>
          <cell r="G1731" t="str">
            <v xml:space="preserve">الحد الأدنى </v>
          </cell>
          <cell r="H1731" t="str">
            <v>Min</v>
          </cell>
          <cell r="I1731" t="str">
            <v xml:space="preserve">الحد الأدنى </v>
          </cell>
        </row>
        <row r="1732">
          <cell r="A1732">
            <v>55</v>
          </cell>
          <cell r="B1732" t="str">
            <v>Max</v>
          </cell>
          <cell r="C1732" t="str">
            <v>الحد الأعلى</v>
          </cell>
          <cell r="D1732" t="str">
            <v>Max</v>
          </cell>
          <cell r="E1732" t="str">
            <v>الحد الأعلى</v>
          </cell>
          <cell r="F1732" t="str">
            <v>Max</v>
          </cell>
          <cell r="G1732" t="str">
            <v>الحد الأعلى</v>
          </cell>
          <cell r="H1732" t="str">
            <v>Max</v>
          </cell>
          <cell r="I1732" t="str">
            <v>الحد الأعلى</v>
          </cell>
        </row>
        <row r="1733">
          <cell r="A1733">
            <v>56</v>
          </cell>
          <cell r="B1733" t="str">
            <v>Earnings per Share</v>
          </cell>
          <cell r="C1733" t="str">
            <v>نسبة الأرباح الى سعر السهم</v>
          </cell>
          <cell r="D1733" t="str">
            <v>Earnings per Share</v>
          </cell>
          <cell r="E1733" t="str">
            <v>نسبة الأرباح الى سعر السهم</v>
          </cell>
          <cell r="F1733" t="str">
            <v>Earnings per Share</v>
          </cell>
          <cell r="G1733" t="str">
            <v>نسبة الأرباح الى سعر السهم</v>
          </cell>
          <cell r="H1733" t="str">
            <v>Earnings per Share</v>
          </cell>
          <cell r="I1733" t="str">
            <v>نسبة الأرباح الى سعر السهم</v>
          </cell>
        </row>
        <row r="1734">
          <cell r="A1734">
            <v>57</v>
          </cell>
          <cell r="B1734" t="str">
            <v>Payout ratio</v>
          </cell>
          <cell r="C1734" t="str">
            <v>نسبة التوزيع</v>
          </cell>
          <cell r="D1734" t="str">
            <v>Payout ratio</v>
          </cell>
          <cell r="E1734" t="str">
            <v>نسبة التوزيع</v>
          </cell>
          <cell r="F1734" t="str">
            <v>Payout ratio</v>
          </cell>
          <cell r="G1734" t="str">
            <v>نسبة التوزيع</v>
          </cell>
          <cell r="H1734" t="str">
            <v>Payout ratio</v>
          </cell>
          <cell r="I1734" t="str">
            <v>نسبة التوزيع</v>
          </cell>
        </row>
        <row r="1735">
          <cell r="A1735">
            <v>58</v>
          </cell>
          <cell r="B1735" t="str">
            <v>Dividend yield</v>
          </cell>
          <cell r="C1735" t="str">
            <v xml:space="preserve">نسبة الأرباح الموزعة </v>
          </cell>
          <cell r="D1735" t="str">
            <v>Dividend yield</v>
          </cell>
          <cell r="E1735" t="str">
            <v xml:space="preserve">نسبة الأرباح الموزعة </v>
          </cell>
          <cell r="F1735" t="str">
            <v>Dividend yield</v>
          </cell>
          <cell r="G1735" t="str">
            <v xml:space="preserve">نسبة الأرباح الموزعة </v>
          </cell>
          <cell r="H1735" t="str">
            <v>Dividend yield</v>
          </cell>
          <cell r="I1735" t="str">
            <v xml:space="preserve">نسبة الأرباح الموزعة </v>
          </cell>
        </row>
        <row r="1736">
          <cell r="A1736">
            <v>59</v>
          </cell>
          <cell r="B1736" t="str">
            <v>Price to book value ratio</v>
          </cell>
          <cell r="C1736" t="str">
            <v>نسبة السعر الى القيمة الدفترية</v>
          </cell>
          <cell r="D1736" t="str">
            <v>Price to book value ratio</v>
          </cell>
          <cell r="E1736" t="str">
            <v>نسبة السعر الى القيمة الدفترية</v>
          </cell>
          <cell r="F1736" t="str">
            <v>Price to book value ratio</v>
          </cell>
          <cell r="G1736" t="str">
            <v>نسبة السعر الى القيمة الدفترية</v>
          </cell>
          <cell r="H1736" t="str">
            <v>Price to book value ratio</v>
          </cell>
          <cell r="I1736" t="str">
            <v>نسبة السعر الى القيمة الدفترية</v>
          </cell>
        </row>
        <row r="1737">
          <cell r="A1737">
            <v>60</v>
          </cell>
          <cell r="B1737" t="str">
            <v>Price to earnings ratio</v>
          </cell>
          <cell r="C1737" t="str">
            <v>نسبة السعر الى الارباح</v>
          </cell>
          <cell r="D1737" t="str">
            <v>Price to earnings ratio</v>
          </cell>
          <cell r="E1737" t="str">
            <v>نسبة السعر الى الارباح</v>
          </cell>
          <cell r="F1737" t="str">
            <v>Price to earnings ratio</v>
          </cell>
          <cell r="G1737" t="str">
            <v>نسبة السعر الى الارباح</v>
          </cell>
          <cell r="H1737" t="str">
            <v>Price to earnings ratio</v>
          </cell>
          <cell r="I1737" t="str">
            <v>نسبة السعر الى الارباح</v>
          </cell>
        </row>
        <row r="1738">
          <cell r="A1738">
            <v>61</v>
          </cell>
          <cell r="B1738" t="str">
            <v>Market value per share</v>
          </cell>
          <cell r="C1738" t="str">
            <v>القيمة السوقية للسهم</v>
          </cell>
          <cell r="D1738" t="str">
            <v>Market value per share</v>
          </cell>
          <cell r="E1738" t="str">
            <v>القيمة السوقية للسهم</v>
          </cell>
          <cell r="F1738" t="str">
            <v>Market value per share</v>
          </cell>
          <cell r="G1738" t="str">
            <v>القيمة السوقية للسهم</v>
          </cell>
          <cell r="H1738" t="str">
            <v>Market value per share</v>
          </cell>
          <cell r="I1738" t="str">
            <v>القيمة السوقية للسهم</v>
          </cell>
        </row>
        <row r="1739">
          <cell r="A1739">
            <v>62</v>
          </cell>
          <cell r="B1739" t="str">
            <v>Market Ratios</v>
          </cell>
          <cell r="C1739" t="str">
            <v>النسب السوقية</v>
          </cell>
          <cell r="D1739" t="str">
            <v>Market Ratios</v>
          </cell>
          <cell r="E1739" t="str">
            <v>النسب السوقية</v>
          </cell>
          <cell r="F1739" t="str">
            <v>Market Ratios</v>
          </cell>
          <cell r="G1739" t="str">
            <v>النسب السوقية</v>
          </cell>
          <cell r="H1739" t="str">
            <v>Market Ratios</v>
          </cell>
          <cell r="I1739" t="str">
            <v>النسب السوقية</v>
          </cell>
        </row>
        <row r="1740">
          <cell r="A1740">
            <v>63</v>
          </cell>
          <cell r="B1740" t="str">
            <v>Premium Distribution by Type of Business</v>
          </cell>
          <cell r="C1740" t="str">
            <v>نسبة توزيع الأقساط حسب فروع التأمين</v>
          </cell>
          <cell r="D1740" t="str">
            <v>Contribution Distribution  by Type of Business</v>
          </cell>
          <cell r="E1740" t="str">
            <v>نسبة توزيع الأقساط حسب فروع التأمين</v>
          </cell>
          <cell r="F1740" t="str">
            <v>Premium Distribution by Type of Business</v>
          </cell>
          <cell r="G1740" t="str">
            <v>نسبة توزيع الأقساط حسب فروع التأمين</v>
          </cell>
          <cell r="H1740" t="str">
            <v>Contribution Distribution  by Type of Business</v>
          </cell>
          <cell r="I1740" t="str">
            <v>نسبة توزيع الأقساط حسب فروع التأمين</v>
          </cell>
        </row>
        <row r="1741">
          <cell r="A1741">
            <v>64</v>
          </cell>
          <cell r="B1741" t="str">
            <v>Loss and LAE by Type of Business</v>
          </cell>
          <cell r="C1741" t="str">
            <v>المطالبات ومصاريف تسوية المطالبات حسب فروع التأمين</v>
          </cell>
          <cell r="D1741" t="str">
            <v>Loss and LAE by Type of Business</v>
          </cell>
          <cell r="E1741" t="str">
            <v>المطالبات ومصاريف تسوية المطالبات حسب فروع التأمين</v>
          </cell>
          <cell r="F1741" t="str">
            <v>Loss and LAE by Type of Business</v>
          </cell>
          <cell r="G1741" t="str">
            <v>المطالبات ومصاريف تسوية المطالبات حسب فروع التأمين</v>
          </cell>
          <cell r="H1741" t="str">
            <v>Loss and LAE by Type of Business</v>
          </cell>
          <cell r="I1741" t="str">
            <v>المطالبات ومصاريف تسوية المطالبات حسب فروع التأمين</v>
          </cell>
        </row>
        <row r="1742">
          <cell r="A1742">
            <v>65</v>
          </cell>
          <cell r="B1742" t="str">
            <v>Loss and LAE Ratio by Type of Business</v>
          </cell>
          <cell r="C1742" t="str">
            <v>نسبة الخسارة حسب فروع التأمين</v>
          </cell>
          <cell r="D1742" t="str">
            <v>Loss and LAE Ratio by Type of Business</v>
          </cell>
          <cell r="E1742" t="str">
            <v>نسبة الخسارة حسب فروع التأمين</v>
          </cell>
          <cell r="F1742" t="str">
            <v>Loss and LAE Ratio by Type of Business</v>
          </cell>
          <cell r="G1742" t="str">
            <v>نسبة الخسارة حسب فروع التأمين</v>
          </cell>
          <cell r="H1742" t="str">
            <v>Loss and LAE Ratio by Type of Business</v>
          </cell>
          <cell r="I1742" t="str">
            <v>نسبة الخسارة حسب فروع التأمين</v>
          </cell>
        </row>
        <row r="1743">
          <cell r="A1743">
            <v>66</v>
          </cell>
          <cell r="B1743" t="str">
            <v>Combined Ratio by Type of Business</v>
          </cell>
          <cell r="C1743" t="str">
            <v>النسبة المجمعة حسب فروع التأمين</v>
          </cell>
          <cell r="D1743" t="str">
            <v>Combined Ratio by Type of Business</v>
          </cell>
          <cell r="E1743" t="str">
            <v>النسبة المجمعة حسب فروع التأمين</v>
          </cell>
          <cell r="F1743" t="str">
            <v>Combined Ratio by Type of Business</v>
          </cell>
          <cell r="G1743" t="str">
            <v>النسبة المجمعة حسب فروع التأمين</v>
          </cell>
          <cell r="H1743" t="str">
            <v>Combined Ratio by Type of Business</v>
          </cell>
          <cell r="I1743" t="str">
            <v>النسبة المجمعة حسب فروع التأمين</v>
          </cell>
        </row>
        <row r="1744">
          <cell r="A1744">
            <v>67</v>
          </cell>
          <cell r="B1744" t="str">
            <v>Detailed</v>
          </cell>
          <cell r="C1744" t="str">
            <v>فروع مفصلة</v>
          </cell>
          <cell r="D1744" t="str">
            <v>Detailed</v>
          </cell>
          <cell r="E1744" t="str">
            <v>فروع مفصلة</v>
          </cell>
          <cell r="F1744" t="str">
            <v>Detailed</v>
          </cell>
          <cell r="G1744" t="str">
            <v>فروع مفصلة</v>
          </cell>
          <cell r="H1744" t="str">
            <v>Detailed</v>
          </cell>
          <cell r="I1744" t="str">
            <v>فروع مفصلة</v>
          </cell>
        </row>
        <row r="1745">
          <cell r="A1745">
            <v>68</v>
          </cell>
          <cell r="B1745" t="str">
            <v>Aggregated</v>
          </cell>
          <cell r="C1745" t="str">
            <v>فروع مجمعة</v>
          </cell>
          <cell r="D1745" t="str">
            <v>Aggregated</v>
          </cell>
          <cell r="E1745" t="str">
            <v>فروع مجمعة</v>
          </cell>
          <cell r="F1745" t="str">
            <v>Aggregated</v>
          </cell>
          <cell r="G1745" t="str">
            <v>فروع مجمعة</v>
          </cell>
          <cell r="H1745" t="str">
            <v>Aggregated</v>
          </cell>
          <cell r="I1745" t="str">
            <v>فروع مجمعة</v>
          </cell>
        </row>
        <row r="1746">
          <cell r="A1746">
            <v>69</v>
          </cell>
          <cell r="B1746" t="str">
            <v>Fire</v>
          </cell>
          <cell r="C1746" t="str">
            <v>تأمين الحريق</v>
          </cell>
          <cell r="D1746" t="str">
            <v>Fire</v>
          </cell>
          <cell r="E1746" t="str">
            <v>تأمين الحريق</v>
          </cell>
          <cell r="F1746" t="str">
            <v>Fire</v>
          </cell>
          <cell r="G1746" t="str">
            <v>تأمين الحريق</v>
          </cell>
          <cell r="H1746" t="str">
            <v>Fire</v>
          </cell>
          <cell r="I1746" t="str">
            <v>تأمين الحريق</v>
          </cell>
        </row>
        <row r="1747">
          <cell r="A1747">
            <v>70</v>
          </cell>
          <cell r="B1747" t="str">
            <v>Marine, Aviation &amp; Aerospace</v>
          </cell>
          <cell r="C1747" t="str">
            <v>التأمين البحري والطيران وسفن الفضاء</v>
          </cell>
          <cell r="D1747" t="str">
            <v>Marine, Aviation &amp; Aerospace</v>
          </cell>
          <cell r="E1747" t="str">
            <v>التأمين البحري والطيران وسفن الفضاء</v>
          </cell>
          <cell r="F1747" t="str">
            <v>Marine, Aviation &amp; Aerospace</v>
          </cell>
          <cell r="G1747" t="str">
            <v>التأمين البحري والطيران وسفن الفضاء</v>
          </cell>
          <cell r="H1747" t="str">
            <v>Marine, Aviation &amp; Aerospace</v>
          </cell>
          <cell r="I1747" t="str">
            <v>التأمين البحري والطيران وسفن الفضاء</v>
          </cell>
        </row>
        <row r="1748">
          <cell r="A1748">
            <v>71</v>
          </cell>
          <cell r="B1748" t="str">
            <v>Motor and Transportation</v>
          </cell>
          <cell r="C1748" t="str">
            <v>تأمين السيارات والمركبات الأخرى</v>
          </cell>
          <cell r="D1748" t="str">
            <v>Motor and Transportation</v>
          </cell>
          <cell r="E1748" t="str">
            <v>تأمين السيارات والمركبات الأخرى</v>
          </cell>
          <cell r="F1748" t="str">
            <v>Motor and Transportation</v>
          </cell>
          <cell r="G1748" t="str">
            <v>تأمين السيارات والمركبات الأخرى</v>
          </cell>
          <cell r="H1748" t="str">
            <v>Motor and Transportation</v>
          </cell>
          <cell r="I1748" t="str">
            <v>تأمين السيارات والمركبات الأخرى</v>
          </cell>
        </row>
        <row r="1749">
          <cell r="A1749">
            <v>72</v>
          </cell>
          <cell r="B1749" t="str">
            <v>Engineering, Construction and Energy</v>
          </cell>
          <cell r="C1749" t="str">
            <v>التأمين الهندسي والانشاءات والطاقة</v>
          </cell>
          <cell r="D1749" t="str">
            <v>Engineering, Construction and Energy</v>
          </cell>
          <cell r="E1749" t="str">
            <v>التأمين الهندسي والانشاءات والطاقة</v>
          </cell>
          <cell r="F1749" t="str">
            <v>Engineering, Construction and Energy</v>
          </cell>
          <cell r="G1749" t="str">
            <v>التأمين الهندسي والانشاءات والطاقة</v>
          </cell>
          <cell r="H1749" t="str">
            <v>Engineering, Construction and Energy</v>
          </cell>
          <cell r="I1749" t="str">
            <v>التأمين الهندسي والانشاءات والطاقة</v>
          </cell>
        </row>
        <row r="1750">
          <cell r="A1750">
            <v>73</v>
          </cell>
          <cell r="B1750" t="str">
            <v>Other Liability</v>
          </cell>
          <cell r="C1750" t="str">
            <v>أنواع أخرى من تأمين المسؤوليات</v>
          </cell>
          <cell r="D1750" t="str">
            <v>Other Liability</v>
          </cell>
          <cell r="E1750" t="str">
            <v>أنواع أخرى من تأمين المسؤوليات</v>
          </cell>
          <cell r="F1750" t="str">
            <v>Other Liability</v>
          </cell>
          <cell r="G1750" t="str">
            <v>أنواع أخرى من تأمين المسؤوليات</v>
          </cell>
          <cell r="H1750" t="str">
            <v>Other Liability</v>
          </cell>
          <cell r="I1750" t="str">
            <v>أنواع أخرى من تأمين المسؤوليات</v>
          </cell>
        </row>
        <row r="1751">
          <cell r="A1751">
            <v>74</v>
          </cell>
          <cell r="B1751" t="str">
            <v>Health and Personal Accident</v>
          </cell>
          <cell r="C1751" t="str">
            <v xml:space="preserve"> التأمين الصحي والحوادث الشخصية</v>
          </cell>
          <cell r="D1751" t="str">
            <v>Health and Personal Accident</v>
          </cell>
          <cell r="E1751" t="str">
            <v xml:space="preserve"> التأمين الصحي والحوادث الشخصية</v>
          </cell>
          <cell r="F1751" t="str">
            <v>Health and Personal Accident</v>
          </cell>
          <cell r="G1751" t="str">
            <v xml:space="preserve"> التأمين الصحي والحوادث الشخصية</v>
          </cell>
          <cell r="H1751" t="str">
            <v>Health and Personal Accident</v>
          </cell>
          <cell r="I1751" t="str">
            <v xml:space="preserve"> التأمين الصحي والحوادث الشخصية</v>
          </cell>
        </row>
        <row r="1752">
          <cell r="A1752">
            <v>75</v>
          </cell>
          <cell r="B1752" t="str">
            <v>Non-Proportional Reinsurance - Property &amp; Liability</v>
          </cell>
          <cell r="C1752" t="str">
            <v>اعادة التأمين غير النسبية - المسؤوليات والممتلكات</v>
          </cell>
          <cell r="D1752" t="str">
            <v>Non-Proportional Retakaful - Property &amp; Liability</v>
          </cell>
          <cell r="E1752" t="str">
            <v>اعادة التكافل غير النسبية - المسؤوليات والممتلكات</v>
          </cell>
          <cell r="F1752" t="str">
            <v>Non-Proportional Reinsurance - Property &amp; Liability</v>
          </cell>
          <cell r="G1752" t="str">
            <v>اعادة التأمين غير النسبية - المسؤوليات والممتلكات</v>
          </cell>
          <cell r="H1752" t="str">
            <v>Non-Proportional Retakaful - Property &amp; Liability</v>
          </cell>
          <cell r="I1752" t="str">
            <v>اعادة التكافل غير النسبية - المسؤوليات والممتلكات</v>
          </cell>
        </row>
        <row r="1753">
          <cell r="A1753">
            <v>76</v>
          </cell>
          <cell r="B1753" t="str">
            <v>Group Life</v>
          </cell>
          <cell r="C1753" t="str">
            <v xml:space="preserve">تأمين حياة جماعي </v>
          </cell>
          <cell r="D1753" t="str">
            <v>Group Family</v>
          </cell>
          <cell r="E1753" t="str">
            <v xml:space="preserve">تأمين عائلي جماعي </v>
          </cell>
          <cell r="F1753" t="str">
            <v>Group Life</v>
          </cell>
          <cell r="G1753" t="str">
            <v xml:space="preserve">تأمين حياة جماعي </v>
          </cell>
          <cell r="H1753" t="str">
            <v>Group Family</v>
          </cell>
          <cell r="I1753" t="str">
            <v xml:space="preserve">تأمين عائلي جماعي </v>
          </cell>
        </row>
        <row r="1754">
          <cell r="A1754">
            <v>77</v>
          </cell>
          <cell r="B1754" t="str">
            <v>Group Credit Life</v>
          </cell>
          <cell r="C1754" t="str">
            <v xml:space="preserve">تأمين ائتمان حياة جماعي </v>
          </cell>
          <cell r="D1754" t="str">
            <v>Group Credit Family</v>
          </cell>
          <cell r="E1754" t="str">
            <v xml:space="preserve">تأمين ائتمان عائلي جماعي </v>
          </cell>
          <cell r="F1754" t="str">
            <v>Group Credit Life</v>
          </cell>
          <cell r="G1754" t="str">
            <v xml:space="preserve">تأمين ائتمان حياة جماعي </v>
          </cell>
          <cell r="H1754" t="str">
            <v>Group Credit Family</v>
          </cell>
          <cell r="I1754" t="str">
            <v xml:space="preserve">تأمين ائتمان عائلي جماعي </v>
          </cell>
        </row>
        <row r="1755">
          <cell r="A1755">
            <v>78</v>
          </cell>
          <cell r="B1755" t="str">
            <v>Individual Life</v>
          </cell>
          <cell r="C1755" t="str">
            <v>تأمين حياة فردي</v>
          </cell>
          <cell r="D1755" t="str">
            <v>Individual Family</v>
          </cell>
          <cell r="E1755" t="str">
            <v>تأمين تكافلي فردي</v>
          </cell>
          <cell r="F1755" t="str">
            <v>Individual Life</v>
          </cell>
          <cell r="G1755" t="str">
            <v>تأمين حياة فردي</v>
          </cell>
          <cell r="H1755" t="str">
            <v>Individual Family</v>
          </cell>
          <cell r="I1755" t="str">
            <v>تأمين تكافلي فردي</v>
          </cell>
        </row>
        <row r="1756">
          <cell r="A1756">
            <v>79</v>
          </cell>
          <cell r="B1756" t="str">
            <v>Other Insurance of Persons and Fund Accumulation</v>
          </cell>
          <cell r="C1756" t="str">
            <v>أنواع أخرى من التأمين على الأشخاص وتكوين الأموال</v>
          </cell>
          <cell r="D1756" t="str">
            <v>Other Takaful Insurance of Persons</v>
          </cell>
          <cell r="E1756" t="str">
            <v>أنواع أخرى من التأمين العائلي للأشخاص</v>
          </cell>
          <cell r="F1756" t="str">
            <v>Other Insurance of Persons and Fund Accumulation</v>
          </cell>
          <cell r="G1756" t="str">
            <v>أنواع أخرى من التأمين على الأشخاص وتكوين الأموال</v>
          </cell>
          <cell r="H1756" t="str">
            <v>Other Takaful Insurance of Persons</v>
          </cell>
          <cell r="I1756" t="str">
            <v>أنواع أخرى من التأمين العائلي للأشخاص</v>
          </cell>
        </row>
        <row r="1757">
          <cell r="A1757">
            <v>80</v>
          </cell>
          <cell r="B1757" t="str">
            <v>Non-Proportional Reinsurance - Life</v>
          </cell>
          <cell r="C1757" t="str">
            <v>اعادة التأمين غير النسبية - الحياة</v>
          </cell>
          <cell r="D1757" t="str">
            <v>Non-Proportional Retakaful - Family</v>
          </cell>
          <cell r="E1757" t="str">
            <v>اعادة التكافل غير النسبية - العائلي</v>
          </cell>
          <cell r="F1757" t="str">
            <v>Non-Proportional Reinsurance - Life</v>
          </cell>
          <cell r="G1757" t="str">
            <v>اعادة التأمين غير النسبية - الحياة</v>
          </cell>
          <cell r="H1757" t="str">
            <v>Non-Proportional Retakaful - Family</v>
          </cell>
          <cell r="I1757" t="str">
            <v>اعادة التكافل غير النسبية - العائلي</v>
          </cell>
        </row>
        <row r="1758">
          <cell r="A1758">
            <v>81</v>
          </cell>
          <cell r="B1758" t="str">
            <v>Score</v>
          </cell>
          <cell r="C1758" t="str">
            <v>مجموع النقاط</v>
          </cell>
          <cell r="D1758" t="str">
            <v>Score</v>
          </cell>
          <cell r="E1758" t="str">
            <v>مجموع النقاط</v>
          </cell>
          <cell r="F1758" t="str">
            <v>Score</v>
          </cell>
          <cell r="G1758" t="str">
            <v>مجموع النقاط</v>
          </cell>
          <cell r="H1758" t="str">
            <v>Score</v>
          </cell>
          <cell r="I1758" t="str">
            <v>مجموع النقاط</v>
          </cell>
        </row>
        <row r="1759">
          <cell r="A1759">
            <v>82</v>
          </cell>
          <cell r="B1759" t="str">
            <v>Trend</v>
          </cell>
          <cell r="C1759" t="str">
            <v>الاتجاه</v>
          </cell>
          <cell r="D1759" t="str">
            <v>Trend</v>
          </cell>
          <cell r="E1759" t="str">
            <v>الاتجاه</v>
          </cell>
          <cell r="F1759" t="str">
            <v>Trend</v>
          </cell>
          <cell r="G1759" t="str">
            <v>الاتجاه</v>
          </cell>
          <cell r="H1759" t="str">
            <v>Trend</v>
          </cell>
          <cell r="I1759" t="str">
            <v>الاتجاه</v>
          </cell>
        </row>
        <row r="1760">
          <cell r="A1760">
            <v>83</v>
          </cell>
          <cell r="B1760" t="str">
            <v>Calendar Period</v>
          </cell>
          <cell r="C1760" t="str">
            <v>الفترة المالية</v>
          </cell>
          <cell r="D1760" t="str">
            <v>Calendar Period</v>
          </cell>
          <cell r="E1760" t="str">
            <v>الفترة المالية</v>
          </cell>
          <cell r="F1760" t="str">
            <v>Calendar Period</v>
          </cell>
          <cell r="G1760" t="str">
            <v>الفترة المالية</v>
          </cell>
          <cell r="H1760" t="str">
            <v>Calendar Period</v>
          </cell>
          <cell r="I1760" t="str">
            <v>الفترة المالية</v>
          </cell>
        </row>
        <row r="1761">
          <cell r="A1761">
            <v>84</v>
          </cell>
          <cell r="B1761" t="str">
            <v>Accident Period</v>
          </cell>
          <cell r="C1761" t="str">
            <v>فترة الحادث</v>
          </cell>
          <cell r="D1761" t="str">
            <v>Accident Period</v>
          </cell>
          <cell r="E1761" t="str">
            <v>فترة الحادث</v>
          </cell>
          <cell r="F1761" t="str">
            <v>Accident Period</v>
          </cell>
          <cell r="G1761" t="str">
            <v>فترة الحادث</v>
          </cell>
          <cell r="H1761" t="str">
            <v>Accident Period</v>
          </cell>
          <cell r="I1761" t="str">
            <v>فترة الحادث</v>
          </cell>
        </row>
        <row r="1762">
          <cell r="A1762">
            <v>85</v>
          </cell>
          <cell r="B1762" t="str">
            <v>Expenses by Type of Business</v>
          </cell>
          <cell r="C1762" t="str">
            <v>المصاريف حسب فروع التأمين</v>
          </cell>
          <cell r="D1762" t="str">
            <v>Expenses by Type of Business</v>
          </cell>
          <cell r="E1762" t="str">
            <v>المصاريف حسب فروع التأمين</v>
          </cell>
          <cell r="F1762" t="str">
            <v>Expenses by Type of Business</v>
          </cell>
          <cell r="G1762" t="str">
            <v>المصاريف حسب فروع التأمين</v>
          </cell>
          <cell r="H1762" t="str">
            <v>Expenses by Type of Business</v>
          </cell>
          <cell r="I1762" t="str">
            <v>المصاريف حسب فروع التأمين</v>
          </cell>
        </row>
        <row r="1763">
          <cell r="A1763">
            <v>86</v>
          </cell>
          <cell r="B1763" t="str">
            <v>Expense Ratio by Type of Business</v>
          </cell>
          <cell r="C1763" t="str">
            <v>نسبة المصاريف حسب فروع التأمين</v>
          </cell>
          <cell r="D1763" t="str">
            <v>Expense Ratio by Type of Business</v>
          </cell>
          <cell r="E1763" t="str">
            <v>نسبة المصاريف حسب فروع التأمين</v>
          </cell>
          <cell r="F1763" t="str">
            <v>Expense Ratio by Type of Business</v>
          </cell>
          <cell r="G1763" t="str">
            <v>نسبة المصاريف حسب فروع التأمين</v>
          </cell>
          <cell r="H1763" t="str">
            <v>Expense Ratio by Type of Business</v>
          </cell>
          <cell r="I1763" t="str">
            <v>نسبة المصاريف حسب فروع التأمين</v>
          </cell>
        </row>
        <row r="1764">
          <cell r="A1764">
            <v>87</v>
          </cell>
          <cell r="B1764" t="str">
            <v>Claim Provision Back-Test by Type of Business</v>
          </cell>
          <cell r="C1764" t="str">
            <v>اختبار مخصصات الادعاءات الرجعي حسب فروع التأمين</v>
          </cell>
          <cell r="D1764" t="str">
            <v>Claim Provision Back-Test by Type of Business</v>
          </cell>
          <cell r="E1764" t="str">
            <v>اختبار مخصصات الادعاءات الرجعي حسب فروع التأمين</v>
          </cell>
          <cell r="F1764" t="str">
            <v>Claim Provision Back-Test by Type of Business</v>
          </cell>
          <cell r="G1764" t="str">
            <v>اختبار مخصصات الادعاءات الرجعي حسب فروع التأمين</v>
          </cell>
          <cell r="H1764" t="str">
            <v>Claim Provision Back-Test by Type of Business</v>
          </cell>
          <cell r="I1764" t="str">
            <v>اختبار مخصصات الادعاءات الرجعي حسب فروع التأمين</v>
          </cell>
        </row>
        <row r="1765">
          <cell r="A1765">
            <v>88</v>
          </cell>
          <cell r="B1765" t="str">
            <v>Claim Provision Development Over:</v>
          </cell>
          <cell r="C1765" t="str">
            <v>تطور مخصص الادعاءات خلال:</v>
          </cell>
          <cell r="D1765" t="str">
            <v>Claim Provision Development Over:</v>
          </cell>
          <cell r="E1765" t="str">
            <v>تطور مخصص الادعاءات خلال:</v>
          </cell>
          <cell r="F1765" t="str">
            <v>Claim Provision Development Over:</v>
          </cell>
          <cell r="G1765" t="str">
            <v>تطور مخصص الادعاءات خلال:</v>
          </cell>
          <cell r="H1765" t="str">
            <v>Claim Provision Development Over:</v>
          </cell>
          <cell r="I1765" t="str">
            <v>تطور مخصص الادعاءات خلال:</v>
          </cell>
        </row>
        <row r="1766">
          <cell r="A1766">
            <v>89</v>
          </cell>
          <cell r="B1766" t="str">
            <v>OSLR &amp; IBNR (Incl. ALAE) as at:</v>
          </cell>
          <cell r="C1766" t="str">
            <v>مخصص الادعاءات (متضمنة مصاريف تسوية المطالبات الموزعة)</v>
          </cell>
          <cell r="D1766" t="str">
            <v>OSLR &amp; IBNR (Incl. ALAE) as at:</v>
          </cell>
          <cell r="E1766" t="str">
            <v>مخصص الادعاءات (متضمنة مصاريف تسوية المطالبات الموزعة)</v>
          </cell>
          <cell r="F1766" t="str">
            <v>OSLR &amp; IBNR (Incl. ALAE) as at:</v>
          </cell>
          <cell r="G1766" t="str">
            <v>مخصص الادعاءات (متضمنة مصاريف تسوية المطالبات الموزعة)</v>
          </cell>
          <cell r="H1766" t="str">
            <v>OSLR &amp; IBNR (Incl. ALAE) as at:</v>
          </cell>
          <cell r="I1766" t="str">
            <v>مخصص الادعاءات (متضمنة مصاريف تسوية المطالبات الموزعة)</v>
          </cell>
        </row>
        <row r="1767">
          <cell r="A1767">
            <v>90</v>
          </cell>
          <cell r="B1767" t="str">
            <v>Claim Provision Deficiency / (Redundancy) as at:</v>
          </cell>
          <cell r="C1767" t="str">
            <v>العجز (الفائض) في مخصص الادعاءات كما في:</v>
          </cell>
          <cell r="D1767" t="str">
            <v>Claim Provision Deficiency / (Redundancy) as at:</v>
          </cell>
          <cell r="E1767" t="str">
            <v>العجز (الفائض) في مخصص الادعاءات كما في:</v>
          </cell>
          <cell r="F1767" t="str">
            <v>Claim Provision Deficiency / (Redundancy) as at:</v>
          </cell>
          <cell r="G1767" t="str">
            <v>العجز (الفائض) في مخصص الادعاءات كما في:</v>
          </cell>
          <cell r="H1767" t="str">
            <v>Claim Provision Deficiency / (Redundancy) as at:</v>
          </cell>
          <cell r="I1767" t="str">
            <v>العجز (الفائض) في مخصص الادعاءات كما في:</v>
          </cell>
        </row>
        <row r="1768">
          <cell r="A1768">
            <v>91</v>
          </cell>
          <cell r="B1768" t="str">
            <v>Last Qtr</v>
          </cell>
          <cell r="C1768" t="str">
            <v>الربع الأخير</v>
          </cell>
          <cell r="D1768" t="str">
            <v>Last Qtr</v>
          </cell>
          <cell r="E1768" t="str">
            <v>الربع الأخير</v>
          </cell>
          <cell r="F1768" t="str">
            <v>Last Qtr</v>
          </cell>
          <cell r="G1768" t="str">
            <v>الربع الأخير</v>
          </cell>
          <cell r="H1768" t="str">
            <v>Last Qtr</v>
          </cell>
          <cell r="I1768" t="str">
            <v>الربع الأخير</v>
          </cell>
        </row>
        <row r="1769">
          <cell r="A1769">
            <v>92</v>
          </cell>
          <cell r="B1769" t="str">
            <v>Last 2 Qtrs</v>
          </cell>
          <cell r="C1769" t="str">
            <v>الربعين الآخرين</v>
          </cell>
          <cell r="D1769" t="str">
            <v>Last 2 Qtrs</v>
          </cell>
          <cell r="E1769" t="str">
            <v>الربعين الآخرين</v>
          </cell>
          <cell r="F1769" t="str">
            <v>Last 2 Qtrs</v>
          </cell>
          <cell r="G1769" t="str">
            <v>الربعين الآخرين</v>
          </cell>
          <cell r="H1769" t="str">
            <v>Last 2 Qtrs</v>
          </cell>
          <cell r="I1769" t="str">
            <v>الربعين الآخرين</v>
          </cell>
        </row>
        <row r="1770">
          <cell r="A1770">
            <v>93</v>
          </cell>
          <cell r="B1770" t="str">
            <v>Last 3 Qtrs</v>
          </cell>
          <cell r="C1770" t="str">
            <v>الارباع السنوية الثلاثة الأخيرة</v>
          </cell>
          <cell r="D1770" t="str">
            <v>Last 3 Qtrs</v>
          </cell>
          <cell r="E1770" t="str">
            <v>الارباع السنوية الثلاثة الأخيرة</v>
          </cell>
          <cell r="F1770" t="str">
            <v>Last 3 Qtrs</v>
          </cell>
          <cell r="G1770" t="str">
            <v>الارباع السنوية الثلاثة الأخيرة</v>
          </cell>
          <cell r="H1770" t="str">
            <v>Last 3 Qtrs</v>
          </cell>
          <cell r="I1770" t="str">
            <v>الارباع السنوية الثلاثة الأخيرة</v>
          </cell>
        </row>
        <row r="1771">
          <cell r="A1771">
            <v>94</v>
          </cell>
          <cell r="B1771" t="str">
            <v>Last 4 Qtrs</v>
          </cell>
          <cell r="C1771" t="str">
            <v>الأرباع السنوية الأربع الأخيرة</v>
          </cell>
          <cell r="D1771" t="str">
            <v>Last 4 Qtrs</v>
          </cell>
          <cell r="E1771" t="str">
            <v>الأرباع السنوية الأربع الأخيرة</v>
          </cell>
          <cell r="F1771" t="str">
            <v>Last 4 Qtrs</v>
          </cell>
          <cell r="G1771" t="str">
            <v>الأرباع السنوية الأربع الأخيرة</v>
          </cell>
          <cell r="H1771" t="str">
            <v>Last 4 Qtrs</v>
          </cell>
          <cell r="I1771" t="str">
            <v>الأرباع السنوية الأربع الأخيرة</v>
          </cell>
        </row>
        <row r="1772">
          <cell r="A1772">
            <v>95</v>
          </cell>
          <cell r="B1772" t="str">
            <v>Net claim provisions to average paid claims</v>
          </cell>
          <cell r="C1772" t="str">
            <v>صافي مخصص المطالبات الى متوسط المطالبات المدفوعة</v>
          </cell>
          <cell r="D1772" t="str">
            <v>Net claim provisions to average paid claims</v>
          </cell>
          <cell r="E1772" t="str">
            <v>صافي مخصص المطالبات الى متوسط المطالبات المدفوعة</v>
          </cell>
          <cell r="F1772" t="str">
            <v>Net claim provisions to average paid claims</v>
          </cell>
          <cell r="G1772" t="str">
            <v>صافي مخصص المطالبات الى متوسط المطالبات المدفوعة</v>
          </cell>
          <cell r="H1772" t="str">
            <v>Net claim provisions to average paid claims</v>
          </cell>
          <cell r="I1772" t="str">
            <v>صافي مخصص المطالبات الى متوسط المطالبات المدفوعة</v>
          </cell>
        </row>
        <row r="1773">
          <cell r="A1773">
            <v>96</v>
          </cell>
          <cell r="B1773" t="str">
            <v>* See Display options below</v>
          </cell>
          <cell r="C1773" t="str">
            <v>* انظر خيارات العرض أدناه *</v>
          </cell>
          <cell r="D1773" t="str">
            <v>* See Display options below</v>
          </cell>
          <cell r="E1773" t="str">
            <v>* انظر خيارات العرض أدناه *</v>
          </cell>
          <cell r="F1773" t="str">
            <v>* See Display options below</v>
          </cell>
          <cell r="G1773" t="str">
            <v>* انظر خيارات العرض أدناه *</v>
          </cell>
          <cell r="H1773" t="str">
            <v>* See Display options below</v>
          </cell>
          <cell r="I1773" t="str">
            <v>* انظر خيارات العرض أدناه *</v>
          </cell>
        </row>
        <row r="1774">
          <cell r="A1774">
            <v>97</v>
          </cell>
          <cell r="B1774" t="str">
            <v>Select Display options:</v>
          </cell>
          <cell r="C1774" t="str">
            <v>اختار شكل العرض:</v>
          </cell>
          <cell r="D1774" t="str">
            <v>Select Display options:</v>
          </cell>
          <cell r="E1774" t="str">
            <v>اختار شكل العرض:</v>
          </cell>
          <cell r="F1774" t="str">
            <v>Select Display options:</v>
          </cell>
          <cell r="G1774" t="str">
            <v>اختار شكل العرض:</v>
          </cell>
          <cell r="H1774" t="str">
            <v>Select Display options:</v>
          </cell>
          <cell r="I1774" t="str">
            <v>اختار شكل العرض:</v>
          </cell>
        </row>
        <row r="1775">
          <cell r="A1775">
            <v>98</v>
          </cell>
          <cell r="B1775" t="str">
            <v>Reinsurance:</v>
          </cell>
          <cell r="C1775" t="str">
            <v>اعادة التأمين:</v>
          </cell>
          <cell r="D1775" t="str">
            <v>Reinsurance:</v>
          </cell>
          <cell r="E1775" t="str">
            <v>اعادة التأمين:</v>
          </cell>
          <cell r="F1775" t="str">
            <v>Reinsurance:</v>
          </cell>
          <cell r="G1775" t="str">
            <v>اعادة التأمين:</v>
          </cell>
          <cell r="H1775" t="str">
            <v>Reinsurance:</v>
          </cell>
          <cell r="I1775" t="str">
            <v>اعادة التأمين:</v>
          </cell>
        </row>
        <row r="1776">
          <cell r="A1776">
            <v>99</v>
          </cell>
          <cell r="B1776" t="str">
            <v>Type Display:</v>
          </cell>
          <cell r="C1776" t="str">
            <v>شكل العرض:</v>
          </cell>
          <cell r="D1776" t="str">
            <v>Type Display:</v>
          </cell>
          <cell r="E1776" t="str">
            <v>شكل العرض:</v>
          </cell>
          <cell r="F1776" t="str">
            <v>Type Display:</v>
          </cell>
          <cell r="G1776" t="str">
            <v>شكل العرض:</v>
          </cell>
          <cell r="H1776" t="str">
            <v>Type Display:</v>
          </cell>
          <cell r="I1776" t="str">
            <v>شكل العرض:</v>
          </cell>
        </row>
        <row r="1777">
          <cell r="A1777">
            <v>100</v>
          </cell>
          <cell r="B1777" t="str">
            <v>Year Basis:</v>
          </cell>
          <cell r="C1777" t="str">
            <v>أساس السنة:</v>
          </cell>
          <cell r="D1777" t="str">
            <v>Year Basis:</v>
          </cell>
          <cell r="E1777" t="str">
            <v>أساس السنة:</v>
          </cell>
          <cell r="F1777" t="str">
            <v>Year Basis:</v>
          </cell>
          <cell r="G1777" t="str">
            <v>أساس السنة:</v>
          </cell>
          <cell r="H1777" t="str">
            <v>Year Basis:</v>
          </cell>
          <cell r="I1777" t="str">
            <v>أساس السنة:</v>
          </cell>
        </row>
        <row r="1778">
          <cell r="A1778">
            <v>101</v>
          </cell>
          <cell r="B1778" t="str">
            <v>Own Funds to Minimum Capital Requirement (MCR)</v>
          </cell>
          <cell r="C1778" t="str">
            <v>الأموال الذاتية الى متطلب الحد الأدنى لرأس المال</v>
          </cell>
          <cell r="D1778" t="str">
            <v>Own Funds to Minimum Capital Requirement (MCR)</v>
          </cell>
          <cell r="E1778" t="str">
            <v>الأموال الذاتية الى متطلب الحد الأدنى لرأس المال</v>
          </cell>
          <cell r="F1778" t="str">
            <v>Own Funds to Minimum Capital Requirement (MCR)</v>
          </cell>
          <cell r="G1778" t="str">
            <v>الأموال الذاتية الى متطلب الحد الأدنى لرأس المال</v>
          </cell>
          <cell r="H1778" t="str">
            <v>Own Funds to Minimum Capital Requirement (MCR)</v>
          </cell>
          <cell r="I1778" t="str">
            <v>الأموال الذاتية الى متطلب الحد الأدنى لرأس المال</v>
          </cell>
        </row>
        <row r="1779">
          <cell r="A1779">
            <v>102</v>
          </cell>
          <cell r="B1779" t="str">
            <v>Own Funds to Solvency Capital Requirement (SCR)</v>
          </cell>
          <cell r="C1779" t="str">
            <v>الأموال الذاتية الى متطلب ملاءة رأس المال</v>
          </cell>
          <cell r="D1779" t="str">
            <v>Own Funds to Solvency Capital Requirement (SCR)</v>
          </cell>
          <cell r="E1779" t="str">
            <v>الأموال الذاتية الى متطلب ملاءة رأس المال</v>
          </cell>
          <cell r="F1779" t="str">
            <v>Own Funds to Solvency Capital Requirement (SCR)</v>
          </cell>
          <cell r="G1779" t="str">
            <v>الأموال الذاتية الى متطلب ملاءة رأس المال</v>
          </cell>
          <cell r="H1779" t="str">
            <v>Own Funds to Solvency Capital Requirement (SCR)</v>
          </cell>
          <cell r="I1779" t="str">
            <v>الأموال الذاتية الى متطلب ملاءة رأس المال</v>
          </cell>
        </row>
        <row r="1780">
          <cell r="A1780">
            <v>103</v>
          </cell>
          <cell r="B1780" t="str">
            <v>Own Funds to Minimum Guarantee Fund (MGF)</v>
          </cell>
          <cell r="C1780" t="str">
            <v>الأموال الذاتية الى المبلغ الأدنى للضمان</v>
          </cell>
          <cell r="D1780" t="str">
            <v>Own Funds to Minimum Guarantee Fund (MGF)</v>
          </cell>
          <cell r="E1780" t="str">
            <v>الأموال الذاتية الى المبلغ الأدنى للضمان</v>
          </cell>
          <cell r="F1780" t="str">
            <v>Own Funds to Minimum Guarantee Fund (MGF)</v>
          </cell>
          <cell r="G1780" t="str">
            <v>الأموال الذاتية الى المبلغ الأدنى للضمان</v>
          </cell>
          <cell r="H1780" t="str">
            <v>Own Funds to Minimum Guarantee Fund (MGF)</v>
          </cell>
          <cell r="I1780" t="str">
            <v>الأموال الذاتية الى المبلغ الأدنى للضمان</v>
          </cell>
        </row>
        <row r="1781">
          <cell r="A1781">
            <v>104</v>
          </cell>
          <cell r="B1781" t="str">
            <v>Admissible Assets to Total Assets</v>
          </cell>
          <cell r="C1781" t="str">
            <v>الموجودات المقبولة الى مجموع الموجودات</v>
          </cell>
          <cell r="D1781" t="str">
            <v>Admissible Assets to Total Assets</v>
          </cell>
          <cell r="E1781" t="str">
            <v>الموجودات المقبولة الى مجموع الموجودات</v>
          </cell>
          <cell r="F1781" t="str">
            <v>Admissible Assets to Total Assets</v>
          </cell>
          <cell r="G1781" t="str">
            <v>الموجودات المقبولة الى مجموع الموجودات</v>
          </cell>
          <cell r="H1781" t="str">
            <v>Admissible Assets to Total Assets</v>
          </cell>
          <cell r="I1781" t="str">
            <v>الموجودات المقبولة الى مجموع الموجودات</v>
          </cell>
        </row>
        <row r="1782">
          <cell r="A1782">
            <v>105</v>
          </cell>
          <cell r="B1782" t="str">
            <v>Retained Earnings (Accumulated Loss) to Share Capital</v>
          </cell>
          <cell r="C1782" t="str">
            <v>الأرباح المتراكمة/الخسائر المدورة الى رأس المال</v>
          </cell>
          <cell r="D1782" t="str">
            <v>Retained Earnings (Accumulated Loss) to Share Capital</v>
          </cell>
          <cell r="E1782" t="str">
            <v>الأرباح المتراكمة/الخسائر المدورة الى رأس المال</v>
          </cell>
          <cell r="F1782" t="str">
            <v>Retained Earnings (Accumulated Loss) to Share Capital</v>
          </cell>
          <cell r="G1782" t="str">
            <v>الأرباح المتراكمة/الخسائر المدورة الى رأس المال</v>
          </cell>
          <cell r="H1782" t="str">
            <v>Retained Earnings (Accumulated Loss) to Share Capital</v>
          </cell>
          <cell r="I1782" t="str">
            <v>الأرباح المتراكمة/الخسائر المدورة الى رأس المال</v>
          </cell>
        </row>
        <row r="1783">
          <cell r="A1783">
            <v>106</v>
          </cell>
          <cell r="B1783" t="str">
            <v>Investment Ratio 11 (Investment in Associates)</v>
          </cell>
          <cell r="C1783" t="str">
            <v>نسبة الاستثمار 11 (الاستثمار في الشركات الزميلة)</v>
          </cell>
          <cell r="D1783" t="str">
            <v>Investment Ratio 11 (Investment in Associates)</v>
          </cell>
          <cell r="E1783" t="str">
            <v>حد الاستثمار 10 (الموجودات المستثمرة الأخرى)</v>
          </cell>
          <cell r="F1783" t="str">
            <v>Investment Ratio 11 (Investment in Associates)</v>
          </cell>
          <cell r="G1783" t="str">
            <v>حد الاستثمار 10 (الموجودات المستثمرة الأخرى)</v>
          </cell>
          <cell r="H1783" t="str">
            <v>Investment Ratio 11 (Investment in Associates)</v>
          </cell>
          <cell r="I1783" t="str">
            <v>حد الاستثمار 10 (الموجودات المستثمرة الأخرى)</v>
          </cell>
        </row>
        <row r="1784">
          <cell r="A1784">
            <v>107</v>
          </cell>
          <cell r="B1784" t="str">
            <v>Invested Assets to Total Assets</v>
          </cell>
          <cell r="C1784" t="str">
            <v>الموجودات المسثمرة الى مجموع الموجودات</v>
          </cell>
          <cell r="D1784" t="str">
            <v>Invested Assets to Total Assets</v>
          </cell>
          <cell r="E1784" t="str">
            <v>الموجودات المسثمرة الى مجموع الموجودات</v>
          </cell>
          <cell r="F1784" t="str">
            <v>Invested Assets to Total Assets</v>
          </cell>
          <cell r="G1784" t="str">
            <v>الموجودات المسثمرة الى مجموع الموجودات</v>
          </cell>
          <cell r="H1784" t="str">
            <v>Invested Assets to Total Assets</v>
          </cell>
          <cell r="I1784" t="str">
            <v>الموجودات المسثمرة الى مجموع الموجودات</v>
          </cell>
        </row>
        <row r="1785">
          <cell r="A1785">
            <v>108</v>
          </cell>
          <cell r="B1785" t="str">
            <v>Equity to Assets</v>
          </cell>
          <cell r="C1785" t="str">
            <v>حقوق المساهمين الى الموجودات</v>
          </cell>
          <cell r="D1785" t="str">
            <v>Equity to Assets</v>
          </cell>
          <cell r="E1785" t="str">
            <v>حقوق المساهمين الى الموجودات</v>
          </cell>
          <cell r="F1785" t="str">
            <v>Equity to Assets</v>
          </cell>
          <cell r="G1785" t="str">
            <v>حقوق المساهمين الى الموجودات</v>
          </cell>
          <cell r="H1785" t="str">
            <v>Equity to Assets</v>
          </cell>
          <cell r="I1785" t="str">
            <v>حقوق المساهمين الى الموجودات</v>
          </cell>
        </row>
        <row r="1786">
          <cell r="A1786">
            <v>109</v>
          </cell>
          <cell r="B1786" t="str">
            <v>Net claim provisions to assets</v>
          </cell>
          <cell r="C1786" t="str">
            <v>صافي مخصص المطالبات الى الموجودات</v>
          </cell>
          <cell r="D1786" t="str">
            <v>Net claim provisions to assets</v>
          </cell>
          <cell r="E1786" t="str">
            <v>صافي مخصص المطالبات الى الموجودات</v>
          </cell>
          <cell r="F1786" t="str">
            <v>Net claim provisions to assets</v>
          </cell>
          <cell r="G1786" t="str">
            <v>صافي مخصص المطالبات الى الموجودات</v>
          </cell>
          <cell r="H1786" t="str">
            <v>Net claim provisions to assets</v>
          </cell>
          <cell r="I1786" t="str">
            <v>صافي مخصص المطالبات الى الموجودات</v>
          </cell>
        </row>
        <row r="1787">
          <cell r="A1787">
            <v>110</v>
          </cell>
          <cell r="B1787" t="str">
            <v>Key Ratio</v>
          </cell>
          <cell r="C1787" t="str">
            <v>نسبة رئيسية</v>
          </cell>
          <cell r="D1787" t="str">
            <v>Key Ratio</v>
          </cell>
          <cell r="E1787" t="str">
            <v>نسبة رئيسية</v>
          </cell>
          <cell r="F1787" t="str">
            <v>Key Ratio</v>
          </cell>
          <cell r="G1787" t="str">
            <v>نسبة رئيسية</v>
          </cell>
          <cell r="H1787" t="str">
            <v>Key Ratio</v>
          </cell>
          <cell r="I1787" t="str">
            <v>نسبة رئيسية</v>
          </cell>
        </row>
        <row r="1788">
          <cell r="A1788">
            <v>111</v>
          </cell>
          <cell r="B1788" t="str">
            <v>Early Warning Test Results</v>
          </cell>
          <cell r="C1788" t="str">
            <v>نتائج اختبار التحذير المبكر</v>
          </cell>
          <cell r="D1788" t="str">
            <v>Early Warning Test Results</v>
          </cell>
          <cell r="E1788" t="str">
            <v>نتائج اختبار التحذير المبكر</v>
          </cell>
          <cell r="F1788" t="str">
            <v>Early Warning Test Results</v>
          </cell>
          <cell r="G1788" t="str">
            <v>نتائج اختبار التحذير المبكر</v>
          </cell>
          <cell r="H1788" t="str">
            <v>Early Warning Test Results</v>
          </cell>
          <cell r="I1788" t="str">
            <v>نتائج اختبار التحذير المبكر</v>
          </cell>
        </row>
        <row r="1789">
          <cell r="A1789">
            <v>112</v>
          </cell>
          <cell r="B1789" t="str">
            <v>Sum of All Key Ratios Scores</v>
          </cell>
          <cell r="C1789" t="str">
            <v>مجموع نقاط النسب الرئيسية</v>
          </cell>
          <cell r="D1789" t="str">
            <v>Sum of All Key Ratios Scores</v>
          </cell>
          <cell r="E1789" t="str">
            <v>مجموع نقاط النسب الرئيسية</v>
          </cell>
          <cell r="F1789" t="str">
            <v>Sum of All Key Ratios Scores</v>
          </cell>
          <cell r="G1789" t="str">
            <v>مجموع نقاط النسب الرئيسية</v>
          </cell>
          <cell r="H1789" t="str">
            <v>Sum of All Key Ratios Scores</v>
          </cell>
          <cell r="I1789" t="str">
            <v>مجموع نقاط النسب الرئيسية</v>
          </cell>
        </row>
        <row r="1790">
          <cell r="A1790">
            <v>113</v>
          </cell>
          <cell r="B1790" t="str">
            <v>Sum of All Scores</v>
          </cell>
          <cell r="C1790" t="str">
            <v>مجموع نقاط كل النسب</v>
          </cell>
          <cell r="D1790" t="str">
            <v>Sum of All Scores</v>
          </cell>
          <cell r="E1790" t="str">
            <v>مجموع نقاط كل النسب</v>
          </cell>
          <cell r="F1790" t="str">
            <v>Sum of All Scores</v>
          </cell>
          <cell r="G1790" t="str">
            <v>مجموع نقاط كل النسب</v>
          </cell>
          <cell r="H1790" t="str">
            <v>Sum of All Scores</v>
          </cell>
          <cell r="I1790" t="str">
            <v>مجموع نقاط كل النسب</v>
          </cell>
        </row>
        <row r="1791">
          <cell r="A1791">
            <v>114</v>
          </cell>
          <cell r="B1791" t="str">
            <v>Test Types and Scoring Key</v>
          </cell>
          <cell r="C1791" t="str">
            <v>أنواع الاختبارات وطريقة تجميع النقاط</v>
          </cell>
          <cell r="D1791" t="str">
            <v>Test Types and Scoring Key</v>
          </cell>
          <cell r="E1791" t="str">
            <v>أنواع الاختبارات وطريقة تجميع النقاط</v>
          </cell>
          <cell r="F1791" t="str">
            <v>Test Types and Scoring Key</v>
          </cell>
          <cell r="G1791" t="str">
            <v>أنواع الاختبارات وطريقة تجميع النقاط</v>
          </cell>
          <cell r="H1791" t="str">
            <v>Test Types and Scoring Key</v>
          </cell>
          <cell r="I1791" t="str">
            <v>أنواع الاختبارات وطريقة تجميع النقاط</v>
          </cell>
        </row>
        <row r="1792">
          <cell r="A1792">
            <v>115</v>
          </cell>
          <cell r="B1792" t="str">
            <v>Type</v>
          </cell>
          <cell r="C1792" t="str">
            <v>نوع</v>
          </cell>
          <cell r="D1792" t="str">
            <v>Type</v>
          </cell>
          <cell r="E1792" t="str">
            <v>نوع</v>
          </cell>
          <cell r="F1792" t="str">
            <v>Type</v>
          </cell>
          <cell r="G1792" t="str">
            <v>نوع</v>
          </cell>
          <cell r="H1792" t="str">
            <v>Type</v>
          </cell>
          <cell r="I1792" t="str">
            <v>نوع</v>
          </cell>
        </row>
        <row r="1793">
          <cell r="A1793">
            <v>116</v>
          </cell>
          <cell r="B1793" t="str">
            <v>Below Min</v>
          </cell>
          <cell r="C1793" t="str">
            <v>أقل من الحد الأدنى</v>
          </cell>
          <cell r="D1793" t="str">
            <v>Below Min</v>
          </cell>
          <cell r="E1793" t="str">
            <v>أقل من الحد الأدنى</v>
          </cell>
          <cell r="F1793" t="str">
            <v>Below Min</v>
          </cell>
          <cell r="G1793" t="str">
            <v>أقل من الحد الأدنى</v>
          </cell>
          <cell r="H1793" t="str">
            <v>Below Min</v>
          </cell>
          <cell r="I1793" t="str">
            <v>أقل من الحد الأدنى</v>
          </cell>
        </row>
        <row r="1794">
          <cell r="A1794">
            <v>117</v>
          </cell>
          <cell r="B1794" t="str">
            <v>Above Max</v>
          </cell>
          <cell r="C1794" t="str">
            <v>فوق الحد الأقصى</v>
          </cell>
          <cell r="D1794" t="str">
            <v>Above Max</v>
          </cell>
          <cell r="E1794" t="str">
            <v>فوق الحد الأقصى</v>
          </cell>
          <cell r="F1794" t="str">
            <v>Above Max</v>
          </cell>
          <cell r="G1794" t="str">
            <v>فوق الحد الأقصى</v>
          </cell>
          <cell r="H1794" t="str">
            <v>Above Max</v>
          </cell>
          <cell r="I1794" t="str">
            <v>فوق الحد الأقصى</v>
          </cell>
        </row>
        <row r="1795">
          <cell r="A1795">
            <v>118</v>
          </cell>
          <cell r="B1795" t="str">
            <v>Pass if Below</v>
          </cell>
          <cell r="C1795" t="str">
            <v>ناجح إذا أدنى</v>
          </cell>
          <cell r="D1795" t="str">
            <v>Pass if Below</v>
          </cell>
          <cell r="E1795" t="str">
            <v>ناجح إذا أدنى</v>
          </cell>
          <cell r="F1795" t="str">
            <v>Pass if Below</v>
          </cell>
          <cell r="G1795" t="str">
            <v>ناجح إذا أدنى</v>
          </cell>
          <cell r="H1795" t="str">
            <v>Pass if Below</v>
          </cell>
          <cell r="I1795" t="str">
            <v>ناجح إذا أدنى</v>
          </cell>
        </row>
        <row r="1796">
          <cell r="A1796">
            <v>119</v>
          </cell>
          <cell r="B1796" t="str">
            <v>Pass if Below, with Warning</v>
          </cell>
          <cell r="C1796" t="str">
            <v>ناجح إذا أدنى، مع تحذير</v>
          </cell>
          <cell r="D1796" t="str">
            <v>Pass if Below, with Warning</v>
          </cell>
          <cell r="E1796" t="str">
            <v>ناجح إذا أدنى، مع تحذير</v>
          </cell>
          <cell r="F1796" t="str">
            <v>Pass if Below, with Warning</v>
          </cell>
          <cell r="G1796" t="str">
            <v>ناجح إذا أدنى، مع تحذير</v>
          </cell>
          <cell r="H1796" t="str">
            <v>Pass if Below, with Warning</v>
          </cell>
          <cell r="I1796" t="str">
            <v>ناجح إذا أدنى، مع تحذير</v>
          </cell>
        </row>
        <row r="1797">
          <cell r="A1797">
            <v>120</v>
          </cell>
          <cell r="B1797" t="str">
            <v>Pass if Above</v>
          </cell>
          <cell r="C1797" t="str">
            <v>ناجح إذا أعلى</v>
          </cell>
          <cell r="D1797" t="str">
            <v>Pass if Above</v>
          </cell>
          <cell r="E1797" t="str">
            <v>ناجح إذا أعلى</v>
          </cell>
          <cell r="F1797" t="str">
            <v>Pass if Above</v>
          </cell>
          <cell r="G1797" t="str">
            <v>ناجح إذا أعلى</v>
          </cell>
          <cell r="H1797" t="str">
            <v>Pass if Above</v>
          </cell>
          <cell r="I1797" t="str">
            <v>ناجح إذا أعلى</v>
          </cell>
        </row>
        <row r="1798">
          <cell r="A1798">
            <v>121</v>
          </cell>
          <cell r="B1798" t="str">
            <v>Pass if Above, with Warning</v>
          </cell>
          <cell r="C1798" t="str">
            <v>ناجح إذا أعلى، مع تحذير</v>
          </cell>
          <cell r="D1798" t="str">
            <v>Pass if Above, with Warning</v>
          </cell>
          <cell r="E1798" t="str">
            <v>ناجح إذا أعلى، مع تحذير</v>
          </cell>
          <cell r="F1798" t="str">
            <v>Pass if Above, with Warning</v>
          </cell>
          <cell r="G1798" t="str">
            <v>ناجح إذا أعلى، مع تحذير</v>
          </cell>
          <cell r="H1798" t="str">
            <v>Pass if Above, with Warning</v>
          </cell>
          <cell r="I1798" t="str">
            <v>ناجح إذا أعلى، مع تحذير</v>
          </cell>
        </row>
        <row r="1799">
          <cell r="A1799">
            <v>122</v>
          </cell>
          <cell r="B1799" t="str">
            <v>Pass if Between, Both Bad</v>
          </cell>
          <cell r="C1799" t="str">
            <v>ناجح إذا ما بين، غير ناجح إذا أدنى أو أعلى</v>
          </cell>
          <cell r="D1799" t="str">
            <v>Pass if Between, Both Bad</v>
          </cell>
          <cell r="E1799" t="str">
            <v>ناجح إذا ما بين، غير ناجح إذا أدنى أو أعلى</v>
          </cell>
          <cell r="F1799" t="str">
            <v>Pass if Between, Both Bad</v>
          </cell>
          <cell r="G1799" t="str">
            <v>ناجح إذا ما بين، غير ناجح إذا أدنى أو أعلى</v>
          </cell>
          <cell r="H1799" t="str">
            <v>Pass if Between, Both Bad</v>
          </cell>
          <cell r="I1799" t="str">
            <v>ناجح إذا ما بين، غير ناجح إذا أدنى أو أعلى</v>
          </cell>
        </row>
        <row r="1800">
          <cell r="A1800">
            <v>123</v>
          </cell>
          <cell r="B1800" t="str">
            <v>Pass if Between, Above Worse</v>
          </cell>
          <cell r="C1800" t="str">
            <v>ناجح إذا ما بين، أسوأ إذا أعلى</v>
          </cell>
          <cell r="D1800" t="str">
            <v>Pass if Between, Above Worse</v>
          </cell>
          <cell r="E1800" t="str">
            <v>ناجح إذا ما بين، أسوأ إذا أعلى</v>
          </cell>
          <cell r="F1800" t="str">
            <v>Pass if Between, Above Worse</v>
          </cell>
          <cell r="G1800" t="str">
            <v>ناجح إذا ما بين، أسوأ إذا أعلى</v>
          </cell>
          <cell r="H1800" t="str">
            <v>Pass if Between, Above Worse</v>
          </cell>
          <cell r="I1800" t="str">
            <v>ناجح إذا ما بين، أسوأ إذا أعلى</v>
          </cell>
        </row>
        <row r="1801">
          <cell r="A1801">
            <v>124</v>
          </cell>
          <cell r="B1801" t="str">
            <v>Pass if Between, Below Worse</v>
          </cell>
          <cell r="C1801" t="str">
            <v>ناجح إذا ما بين، أسوأ إذا أدنى</v>
          </cell>
          <cell r="D1801" t="str">
            <v>Pass if Between, Below Worse</v>
          </cell>
          <cell r="E1801" t="str">
            <v>ناجح إذا ما بين، أسوأ إذا أدنى</v>
          </cell>
          <cell r="F1801" t="str">
            <v>Pass if Between, Below Worse</v>
          </cell>
          <cell r="G1801" t="str">
            <v>ناجح إذا ما بين، أسوأ إذا أدنى</v>
          </cell>
          <cell r="H1801" t="str">
            <v>Pass if Between, Below Worse</v>
          </cell>
          <cell r="I1801" t="str">
            <v>ناجح إذا ما بين، أسوأ إذا أدنى</v>
          </cell>
        </row>
        <row r="1802">
          <cell r="A1802">
            <v>125</v>
          </cell>
          <cell r="B1802" t="str">
            <v>Test Passed</v>
          </cell>
          <cell r="C1802" t="str">
            <v>النجاح في الإختبار</v>
          </cell>
          <cell r="D1802" t="str">
            <v>Test Passed</v>
          </cell>
          <cell r="E1802" t="str">
            <v>النجاح في الإختبار</v>
          </cell>
          <cell r="F1802" t="str">
            <v>Test Passed</v>
          </cell>
          <cell r="G1802" t="str">
            <v>النجاح في الإختبار</v>
          </cell>
          <cell r="H1802" t="str">
            <v>Test Passed</v>
          </cell>
          <cell r="I1802" t="str">
            <v>النجاح في الإختبار</v>
          </cell>
        </row>
        <row r="1803">
          <cell r="A1803">
            <v>126</v>
          </cell>
          <cell r="B1803" t="str">
            <v>Warning / Caution</v>
          </cell>
          <cell r="C1803" t="str">
            <v>الحذر / الحيطة</v>
          </cell>
          <cell r="D1803" t="str">
            <v>Warning / Caution</v>
          </cell>
          <cell r="E1803" t="str">
            <v>الحذر / الحيطة</v>
          </cell>
          <cell r="F1803" t="str">
            <v>Warning / Caution</v>
          </cell>
          <cell r="G1803" t="str">
            <v>الحذر / الحيطة</v>
          </cell>
          <cell r="H1803" t="str">
            <v>Warning / Caution</v>
          </cell>
          <cell r="I1803" t="str">
            <v>الحذر / الحيطة</v>
          </cell>
        </row>
        <row r="1804">
          <cell r="A1804">
            <v>127</v>
          </cell>
          <cell r="B1804" t="str">
            <v>Test Failed</v>
          </cell>
          <cell r="C1804" t="str">
            <v>عدم النجاح في الإختبار</v>
          </cell>
          <cell r="D1804" t="str">
            <v>Test Failed</v>
          </cell>
          <cell r="E1804" t="str">
            <v>عدم النجاح في الإختبار</v>
          </cell>
          <cell r="F1804" t="str">
            <v>Test Failed</v>
          </cell>
          <cell r="G1804" t="str">
            <v>عدم النجاح في الإختبار</v>
          </cell>
          <cell r="H1804" t="str">
            <v>Test Failed</v>
          </cell>
          <cell r="I1804" t="str">
            <v>عدم النجاح في الإختبار</v>
          </cell>
        </row>
        <row r="1805">
          <cell r="A1805">
            <v>128</v>
          </cell>
          <cell r="B1805" t="str">
            <v>Wgt</v>
          </cell>
          <cell r="C1805" t="str">
            <v>الوزن</v>
          </cell>
          <cell r="D1805" t="str">
            <v>Wgt</v>
          </cell>
          <cell r="E1805" t="str">
            <v>الوزن</v>
          </cell>
          <cell r="F1805" t="str">
            <v>Wgt</v>
          </cell>
          <cell r="G1805" t="str">
            <v>الوزن</v>
          </cell>
          <cell r="H1805" t="str">
            <v>Wgt</v>
          </cell>
          <cell r="I1805" t="str">
            <v>الوزن</v>
          </cell>
        </row>
        <row r="1806">
          <cell r="A1806">
            <v>129</v>
          </cell>
        </row>
        <row r="1810">
          <cell r="A1810">
            <v>1</v>
          </cell>
          <cell r="B1810" t="str">
            <v>Reinsurance Type</v>
          </cell>
          <cell r="C1810" t="str">
            <v>نوع اعادة التأمين</v>
          </cell>
          <cell r="D1810" t="str">
            <v>Reinsurance Type</v>
          </cell>
          <cell r="E1810" t="str">
            <v>نوع اعادة التأمين</v>
          </cell>
          <cell r="F1810" t="str">
            <v>Retrocession Type</v>
          </cell>
          <cell r="G1810" t="str">
            <v>نوع اعادة إعادة التأمين</v>
          </cell>
          <cell r="H1810" t="str">
            <v>Takaful Retrocession Type</v>
          </cell>
          <cell r="I1810" t="str">
            <v>نوع اعادة  إعادة التأمين التكافلي</v>
          </cell>
        </row>
        <row r="1811">
          <cell r="A1811">
            <v>2</v>
          </cell>
          <cell r="B1811" t="str">
            <v>Section Location</v>
          </cell>
          <cell r="C1811" t="str">
            <v>موقع القسم</v>
          </cell>
          <cell r="D1811" t="str">
            <v>Section Location</v>
          </cell>
          <cell r="E1811" t="str">
            <v>موقع القسم</v>
          </cell>
          <cell r="F1811" t="str">
            <v>Section Location</v>
          </cell>
          <cell r="G1811" t="str">
            <v>موقع القسم</v>
          </cell>
          <cell r="H1811" t="str">
            <v>Section Location</v>
          </cell>
          <cell r="I1811" t="str">
            <v>موقع القسم</v>
          </cell>
        </row>
        <row r="1812">
          <cell r="A1812">
            <v>3</v>
          </cell>
          <cell r="B1812" t="str">
            <v>Cross Check Location</v>
          </cell>
          <cell r="C1812" t="str">
            <v>الموقع المعاكس للاختبار</v>
          </cell>
          <cell r="D1812" t="str">
            <v>Cross Check Location</v>
          </cell>
          <cell r="E1812" t="str">
            <v>الموقع المعاكس للاختبار</v>
          </cell>
          <cell r="F1812" t="str">
            <v>Cross Check Location</v>
          </cell>
          <cell r="G1812" t="str">
            <v>الموقع المعاكس للاختبار</v>
          </cell>
          <cell r="H1812" t="str">
            <v>Cross Check Location</v>
          </cell>
          <cell r="I1812" t="str">
            <v>الموقع المعاكس للاختبار</v>
          </cell>
        </row>
        <row r="1813">
          <cell r="A1813">
            <v>4</v>
          </cell>
          <cell r="B1813" t="str">
            <v>Section</v>
          </cell>
          <cell r="C1813" t="str">
            <v>القسم</v>
          </cell>
          <cell r="D1813" t="str">
            <v>Section</v>
          </cell>
          <cell r="E1813" t="str">
            <v>القسم</v>
          </cell>
          <cell r="F1813" t="str">
            <v>Section</v>
          </cell>
          <cell r="G1813" t="str">
            <v>القسم</v>
          </cell>
          <cell r="H1813" t="str">
            <v>Section</v>
          </cell>
          <cell r="I1813" t="str">
            <v>القسم</v>
          </cell>
        </row>
        <row r="1814">
          <cell r="A1814">
            <v>5</v>
          </cell>
          <cell r="B1814" t="str">
            <v>Test</v>
          </cell>
          <cell r="C1814" t="str">
            <v>الاختبار</v>
          </cell>
          <cell r="D1814" t="str">
            <v>Check</v>
          </cell>
          <cell r="E1814" t="str">
            <v>الاختبار</v>
          </cell>
          <cell r="F1814" t="str">
            <v>Check</v>
          </cell>
          <cell r="G1814" t="str">
            <v>الاختبار</v>
          </cell>
          <cell r="H1814" t="str">
            <v>Check</v>
          </cell>
          <cell r="I1814" t="str">
            <v>الاختبار</v>
          </cell>
        </row>
        <row r="1815">
          <cell r="A1815">
            <v>6</v>
          </cell>
          <cell r="B1815" t="str">
            <v>Sheet, (Part), Line, (Col)</v>
          </cell>
          <cell r="C1815" t="str">
            <v>الصفحة، (الجزء)، الصف، (العامود)</v>
          </cell>
          <cell r="D1815" t="str">
            <v>Sheet, (Part), Line, (Col)</v>
          </cell>
          <cell r="E1815" t="str">
            <v>الصفحة، (الجزء)، الصف، (العامود)</v>
          </cell>
          <cell r="F1815" t="str">
            <v>Sheet, (Part), Line, (Col)</v>
          </cell>
          <cell r="G1815" t="str">
            <v>الصفحة، (الجزء)، الصف، (العامود)</v>
          </cell>
          <cell r="H1815" t="str">
            <v>Sheet, (Part), Line, (Col)</v>
          </cell>
          <cell r="I1815" t="str">
            <v>الصفحة، (الجزء)، الصف، (العامود)</v>
          </cell>
        </row>
        <row r="1816">
          <cell r="A1816">
            <v>7</v>
          </cell>
          <cell r="B1816" t="str">
            <v>Included</v>
          </cell>
          <cell r="C1816" t="str">
            <v>متضمن</v>
          </cell>
          <cell r="D1816" t="str">
            <v>Included</v>
          </cell>
          <cell r="E1816" t="str">
            <v>متضمن</v>
          </cell>
          <cell r="F1816" t="str">
            <v>Included</v>
          </cell>
          <cell r="G1816" t="str">
            <v>متضمن</v>
          </cell>
          <cell r="H1816" t="str">
            <v>Included</v>
          </cell>
          <cell r="I1816" t="str">
            <v>متضمن</v>
          </cell>
        </row>
        <row r="1817">
          <cell r="A1817">
            <v>8</v>
          </cell>
          <cell r="B1817" t="str">
            <v>Difference</v>
          </cell>
          <cell r="C1817" t="str">
            <v>الفرق</v>
          </cell>
          <cell r="D1817" t="str">
            <v>Difference</v>
          </cell>
          <cell r="E1817" t="str">
            <v>الفرق</v>
          </cell>
          <cell r="F1817" t="str">
            <v>Difference</v>
          </cell>
          <cell r="G1817" t="str">
            <v>الفرق</v>
          </cell>
          <cell r="H1817" t="str">
            <v>Difference</v>
          </cell>
          <cell r="I1817" t="str">
            <v>الفرق</v>
          </cell>
        </row>
        <row r="1818">
          <cell r="A1818">
            <v>9</v>
          </cell>
          <cell r="B1818" t="str">
            <v>PASS / FAIL</v>
          </cell>
          <cell r="C1818" t="str">
            <v>نجاح / عدم نجاح</v>
          </cell>
          <cell r="D1818" t="str">
            <v>PASS / FAIL</v>
          </cell>
          <cell r="E1818" t="str">
            <v>نجاح / عدم نجاح</v>
          </cell>
          <cell r="F1818" t="str">
            <v>PASS / FAIL</v>
          </cell>
          <cell r="G1818" t="str">
            <v>نجاح / عدم نجاح</v>
          </cell>
          <cell r="H1818" t="str">
            <v>PASS / FAIL</v>
          </cell>
          <cell r="I1818" t="str">
            <v>نجاح / عدم نجاح</v>
          </cell>
        </row>
        <row r="1819">
          <cell r="A1819">
            <v>10</v>
          </cell>
          <cell r="B1819" t="str">
            <v>Total Tests / Failed Tests / Failure Ratio</v>
          </cell>
          <cell r="C1819" t="str">
            <v>مجموع الاختبارات / الاختبارات التي لم يتم النجاح فيها / نسبة عدم النجاح</v>
          </cell>
          <cell r="D1819" t="str">
            <v>Total Tests / Failed Tests / Failure Ratio</v>
          </cell>
          <cell r="E1819" t="str">
            <v>مجموع الاختبارات / الاختبارات التي لم يتم النجاح فيها / نسبة عدم النجاح</v>
          </cell>
          <cell r="F1819" t="str">
            <v>Total Tests / Failed Tests / Failure Ratio</v>
          </cell>
          <cell r="G1819" t="str">
            <v>مجموع الاختبارات / الاختبارات التي لم يتم النجاح فيها / نسبة عدم النجاح</v>
          </cell>
          <cell r="H1819" t="str">
            <v>Total Tests / Failed Tests / Failure Ratio</v>
          </cell>
          <cell r="I1819" t="str">
            <v>مجموع الاختبارات / الاختبارات التي لم يتم النجاح فيها / نسبة عدم النجاح</v>
          </cell>
        </row>
        <row r="1820">
          <cell r="A1820">
            <v>11</v>
          </cell>
          <cell r="B1820" t="str">
            <v>Claims Paid (incl. LAE, net of S&amp;S)</v>
          </cell>
          <cell r="C1820" t="str">
            <v>المطالبات المدفوعة</v>
          </cell>
          <cell r="D1820" t="str">
            <v>Claims Paid (incl. LAE, net of S&amp;S)</v>
          </cell>
          <cell r="E1820" t="str">
            <v>المطالبات المدفوعة</v>
          </cell>
          <cell r="F1820" t="str">
            <v>Claims Paid (incl. LAE, net of S&amp;S)</v>
          </cell>
          <cell r="G1820" t="str">
            <v>المطالبات المدفوعة</v>
          </cell>
          <cell r="H1820" t="str">
            <v>Claims Paid (incl. LAE, net of S&amp;S)</v>
          </cell>
          <cell r="I1820" t="str">
            <v>المطالبات المدفوعة</v>
          </cell>
        </row>
        <row r="1821">
          <cell r="A1821">
            <v>12</v>
          </cell>
          <cell r="B1821" t="str">
            <v>OSLR (incl. ALAE, net of S&amp;S)</v>
          </cell>
          <cell r="C1821" t="str">
            <v>مخصص المطالبات المبلغة</v>
          </cell>
          <cell r="D1821" t="str">
            <v>OSLR (incl. ALAE, net of S&amp;S)</v>
          </cell>
          <cell r="E1821" t="str">
            <v>مخصص المطالبات المبلغة</v>
          </cell>
          <cell r="F1821" t="str">
            <v>OSLR (incl. ALAE, net of S&amp;S)</v>
          </cell>
          <cell r="G1821" t="str">
            <v>مخصص المطالبات المبلغة</v>
          </cell>
          <cell r="H1821" t="str">
            <v>OSLR (incl. ALAE, net of S&amp;S)</v>
          </cell>
          <cell r="I1821" t="str">
            <v>مخصص المطالبات المبلغة</v>
          </cell>
        </row>
        <row r="1822">
          <cell r="A1822">
            <v>13</v>
          </cell>
          <cell r="B1822" t="str">
            <v>IBNR (incl. ALAE, net of S&amp;S)</v>
          </cell>
          <cell r="C1822" t="str">
            <v>مخصص المطالبات غير المبلغة</v>
          </cell>
          <cell r="D1822" t="str">
            <v>IBNR (incl. ALAE, net of S&amp;S)</v>
          </cell>
          <cell r="E1822" t="str">
            <v>مخصص المطالبات غير المبلغة</v>
          </cell>
          <cell r="F1822" t="str">
            <v>IBNR (incl. ALAE, net of S&amp;S)</v>
          </cell>
          <cell r="G1822" t="str">
            <v>مخصص المطالبات غير المبلغة</v>
          </cell>
          <cell r="H1822" t="str">
            <v>IBNR (incl. ALAE, net of S&amp;S)</v>
          </cell>
          <cell r="I1822" t="str">
            <v>مخصص المطالبات غير المبلغة</v>
          </cell>
        </row>
        <row r="1823">
          <cell r="A1823">
            <v>14</v>
          </cell>
          <cell r="B1823" t="str">
            <v>INFO-4 / INFO-5 Consistency Tests</v>
          </cell>
          <cell r="C1823" t="str">
            <v>اختبارات الإتساق للنماذج INFO-4 / INFO-5</v>
          </cell>
          <cell r="D1823" t="str">
            <v>INFO-4 / INFO-5 Consistency Tests</v>
          </cell>
          <cell r="E1823" t="str">
            <v>اختبارات الإتساق للنماذج INFO-4 / INFO-5</v>
          </cell>
          <cell r="F1823" t="str">
            <v>INFO-4 / INFO-5 Consistency Tests</v>
          </cell>
          <cell r="G1823" t="str">
            <v>اختبارات الإتساق للنماذج INFO-4 / INFO-5</v>
          </cell>
          <cell r="H1823" t="str">
            <v>INFO-4 / INFO-5 Consistency Tests</v>
          </cell>
          <cell r="I1823" t="str">
            <v>اختبارات الإتساق للنماذج INFO-4 / INFO-5</v>
          </cell>
        </row>
        <row r="1824">
          <cell r="A1824">
            <v>15</v>
          </cell>
          <cell r="B1824" t="str">
            <v>^ Select error tolerance for Data Quality checks:</v>
          </cell>
          <cell r="C1824" t="str">
            <v>حدد مدى السماح بالأخطاء لفحص جودة البيانات:</v>
          </cell>
          <cell r="D1824" t="str">
            <v>^ Select error tolerance for Data Quality checks:</v>
          </cell>
          <cell r="E1824" t="str">
            <v>حدد مدى السماح بالأخطاء لفحص جودة البيانات:</v>
          </cell>
          <cell r="F1824" t="str">
            <v>^ Select error tolerance for Data Quality checks:</v>
          </cell>
          <cell r="G1824" t="str">
            <v>حدد مدى السماح بالأخطاء لفحص جودة البيانات:</v>
          </cell>
          <cell r="H1824" t="str">
            <v>^ Select error tolerance for Data Quality checks:</v>
          </cell>
          <cell r="I1824" t="str">
            <v>حدد مدى السماح بالأخطاء لفحص جودة البيانات:</v>
          </cell>
        </row>
        <row r="1825">
          <cell r="A1825">
            <v>16</v>
          </cell>
          <cell r="B1825" t="str">
            <v>Value:</v>
          </cell>
          <cell r="C1825" t="str">
            <v>القيمة:</v>
          </cell>
          <cell r="D1825" t="str">
            <v>Value:</v>
          </cell>
          <cell r="E1825" t="str">
            <v>القيمة:</v>
          </cell>
          <cell r="F1825" t="str">
            <v>Value:</v>
          </cell>
          <cell r="G1825" t="str">
            <v>القيمة:</v>
          </cell>
          <cell r="H1825" t="str">
            <v>Value:</v>
          </cell>
          <cell r="I1825" t="str">
            <v>القيمة:</v>
          </cell>
        </row>
        <row r="1826">
          <cell r="A1826">
            <v>17</v>
          </cell>
          <cell r="B1826" t="str">
            <v>Tests PASS if rounded difference is within 0 Dirhams.</v>
          </cell>
          <cell r="C1826" t="str">
            <v>يتحقق النجاح في حال كان الفرق المدور يساوي 0 درهم.</v>
          </cell>
          <cell r="D1826" t="str">
            <v>Tests PASS if rounded difference is within 0 Dirhams.</v>
          </cell>
          <cell r="E1826" t="str">
            <v>يتحقق النجاح في حال كان الفرق المدور يساوي 0 درهم.</v>
          </cell>
          <cell r="F1826" t="str">
            <v>Tests PASS if rounded difference is within 0 Dirhams.</v>
          </cell>
          <cell r="G1826" t="str">
            <v>يتحقق النجاح في حال كان الفرق المدور يساوي 0 درهم.</v>
          </cell>
          <cell r="H1826" t="str">
            <v>Tests PASS if rounded difference is within 0 Dirhams.</v>
          </cell>
          <cell r="I1826" t="str">
            <v>يتحقق النجاح في حال كان الفرق المدور يساوي 0 درهم.</v>
          </cell>
        </row>
        <row r="1827">
          <cell r="A1827">
            <v>18</v>
          </cell>
          <cell r="B1827" t="str">
            <v>Select tolerance option in Contents sheet</v>
          </cell>
          <cell r="C1827" t="str">
            <v>حدد خيار مدى السماح في نموذج المحتويات</v>
          </cell>
          <cell r="D1827" t="str">
            <v>Select tolerance option in Contents sheet</v>
          </cell>
          <cell r="E1827" t="str">
            <v>حدد خيار مدى السماح في نموذج المحتويات</v>
          </cell>
          <cell r="F1827" t="str">
            <v>Select tolerance option in Contents sheet</v>
          </cell>
          <cell r="G1827" t="str">
            <v>حدد خيار مدى السماح في نموذج المحتويات</v>
          </cell>
          <cell r="H1827" t="str">
            <v>Select tolerance option in Contents sheet</v>
          </cell>
          <cell r="I1827" t="str">
            <v>حدد خيار مدى السماح في نموذج المحتويات</v>
          </cell>
        </row>
        <row r="1828">
          <cell r="A1828">
            <v>19</v>
          </cell>
          <cell r="B1828" t="str">
            <v>Written Premium by Geographic Region Tests</v>
          </cell>
          <cell r="C1828" t="str">
            <v>إختبارات الأقساط المكتتبة بحسب النطاق الجغرافي</v>
          </cell>
          <cell r="D1828" t="str">
            <v>Written Premium by Geographic Region Tests</v>
          </cell>
          <cell r="E1828" t="str">
            <v>إختبارات الأقساط المكتتبة بحسب النطاق الجغرافي</v>
          </cell>
          <cell r="F1828" t="str">
            <v>Written Premium by Geographic Region Tests</v>
          </cell>
          <cell r="G1828" t="str">
            <v>إختبارات الأقساط المكتتبة بحسب النطاق الجغرافي</v>
          </cell>
          <cell r="H1828" t="str">
            <v>Written Premium by Geographic Region Tests</v>
          </cell>
          <cell r="I1828" t="str">
            <v>إختبارات الأقساط المكتتبة بحسب النطاق الجغرافي</v>
          </cell>
        </row>
        <row r="1829">
          <cell r="A1829">
            <v>20</v>
          </cell>
          <cell r="B1829" t="str">
            <v>Written Premium by Emirate Tests</v>
          </cell>
          <cell r="C1829" t="str">
            <v>إختبارات الأقساط المكتتبة بحسب الإمارة</v>
          </cell>
          <cell r="D1829" t="str">
            <v>Written Premium by Emirate Tests</v>
          </cell>
          <cell r="E1829" t="str">
            <v>إختبارات الأقساط المكتتبة بحسب الإمارة</v>
          </cell>
          <cell r="F1829" t="str">
            <v>Written Premium by Emirate Tests</v>
          </cell>
          <cell r="G1829" t="str">
            <v>إختبارات الأقساط المكتتبة بحسب الإمارة</v>
          </cell>
          <cell r="H1829" t="str">
            <v>Written Premium by Emirate Tests</v>
          </cell>
          <cell r="I1829" t="str">
            <v>إختبارات الأقساط المكتتبة بحسب الإمارة</v>
          </cell>
        </row>
        <row r="1830">
          <cell r="A1830">
            <v>21</v>
          </cell>
          <cell r="B1830" t="str">
            <v>No. of Policies by Emirate Tests</v>
          </cell>
          <cell r="C1830" t="str">
            <v>إختبارات عدد الوثائق بحسب الإمارة</v>
          </cell>
          <cell r="D1830" t="str">
            <v>No. of Policies by Emirate Tests</v>
          </cell>
          <cell r="E1830" t="str">
            <v>إختبارات عدد الوثائق بحسب الإمارة</v>
          </cell>
          <cell r="F1830" t="str">
            <v>No. of Policies by Emirate Tests</v>
          </cell>
          <cell r="G1830" t="str">
            <v>إختبارات عدد الوثائق بحسب الإمارة</v>
          </cell>
          <cell r="H1830" t="str">
            <v>No. of Policies by Emirate Tests</v>
          </cell>
          <cell r="I1830" t="str">
            <v>إختبارات عدد الوثائق بحسب الإمارة</v>
          </cell>
        </row>
        <row r="1831">
          <cell r="A1831">
            <v>22</v>
          </cell>
          <cell r="B1831" t="str">
            <v>Earned Exposures by Emirate Tests</v>
          </cell>
          <cell r="C1831" t="str">
            <v>إختبارات الأعمال المعرضة للمخاطر المكتسبة بحسب الإمارة</v>
          </cell>
          <cell r="D1831" t="str">
            <v>Earned Exposures by Emirate Tests</v>
          </cell>
          <cell r="E1831" t="str">
            <v>إختبارات الأعمال المعرضة للمخاطر المكتسبة بحسب الإمارة</v>
          </cell>
          <cell r="F1831" t="str">
            <v>Earned Exposures by Emirate Tests</v>
          </cell>
          <cell r="G1831" t="str">
            <v>إختبارات الأعمال المعرضة للمخاطر المكتسبة بحسب الإمارة</v>
          </cell>
          <cell r="H1831" t="str">
            <v>Earned Exposures by Emirate Tests</v>
          </cell>
          <cell r="I1831" t="str">
            <v>إختبارات الأعمال المعرضة للمخاطر المكتسبة بحسب الإمارة</v>
          </cell>
        </row>
        <row r="1832">
          <cell r="A1832">
            <v>23</v>
          </cell>
          <cell r="B1832" t="str">
            <v>Claims Paid by Geographic Region Tests</v>
          </cell>
          <cell r="C1832" t="str">
            <v>إختبارات المطالبات المدفوعة بحسب النطاق الجغرافي</v>
          </cell>
          <cell r="D1832" t="str">
            <v>Claims Paid by Geographic Region Tests</v>
          </cell>
          <cell r="E1832" t="str">
            <v>إختبارات المطالبات المدفوعة بحسب النطاق الجغرافي</v>
          </cell>
          <cell r="F1832" t="str">
            <v>Claims Paid by Geographic Region Tests</v>
          </cell>
          <cell r="G1832" t="str">
            <v>إختبارات المطالبات المدفوعة بحسب النطاق الجغرافي</v>
          </cell>
          <cell r="H1832" t="str">
            <v>Claims Paid by Geographic Region Tests</v>
          </cell>
          <cell r="I1832" t="str">
            <v>إختبارات المطالبات المدفوعة بحسب النطاق الجغرافي</v>
          </cell>
        </row>
        <row r="1833">
          <cell r="A1833">
            <v>24</v>
          </cell>
          <cell r="B1833" t="str">
            <v>Claims Paid by Emirate Tests</v>
          </cell>
          <cell r="C1833" t="str">
            <v>إختبارات المطالبات المدفوعة بحسب الإمارة</v>
          </cell>
          <cell r="D1833" t="str">
            <v>Claims Paid by Emirate Tests</v>
          </cell>
          <cell r="E1833" t="str">
            <v>إختبارات المطالبات المدفوعة بحسب الإمارة</v>
          </cell>
          <cell r="F1833" t="str">
            <v>Claims Paid by Emirate Tests</v>
          </cell>
          <cell r="G1833" t="str">
            <v>إختبارات المطالبات المدفوعة بحسب الإمارة</v>
          </cell>
          <cell r="H1833" t="str">
            <v>Claims Paid by Emirate Tests</v>
          </cell>
          <cell r="I1833" t="str">
            <v>إختبارات المطالبات المدفوعة بحسب الإمارة</v>
          </cell>
        </row>
        <row r="1834">
          <cell r="A1834">
            <v>25</v>
          </cell>
          <cell r="B1834" t="str">
            <v>Technical Provisions by Geographic Region Tests</v>
          </cell>
          <cell r="C1834" t="str">
            <v>إختبارات المخصصات الفنية بحسب النطاق الجغرافي</v>
          </cell>
          <cell r="D1834" t="str">
            <v>Technical Provisions by Geographic Region Tests</v>
          </cell>
          <cell r="E1834" t="str">
            <v>إختبارات المخصصات الفنية بحسب النطاق الجغرافي</v>
          </cell>
          <cell r="F1834" t="str">
            <v>Technical Provisions by Geographic Region Tests</v>
          </cell>
          <cell r="G1834" t="str">
            <v>إختبارات المخصصات الفنية بحسب النطاق الجغرافي</v>
          </cell>
          <cell r="H1834" t="str">
            <v>Technical Provisions by Geographic Region Tests</v>
          </cell>
          <cell r="I1834" t="str">
            <v>إختبارات المخصصات الفنية بحسب النطاق الجغرافي</v>
          </cell>
        </row>
        <row r="1835">
          <cell r="A1835">
            <v>26</v>
          </cell>
          <cell r="B1835" t="str">
            <v>Unearned Premiums by Emirate Tests</v>
          </cell>
          <cell r="C1835" t="str">
            <v>إختبارات الأقساط غير المكتسبة بحسب الإمارة</v>
          </cell>
          <cell r="D1835" t="str">
            <v>Unearned Premiums by Emirate Tests</v>
          </cell>
          <cell r="E1835" t="str">
            <v>إختبارات الأقساط غير المكتسبة بحسب الإمارة</v>
          </cell>
          <cell r="F1835" t="str">
            <v>Unearned Premiums by Emirate Tests</v>
          </cell>
          <cell r="G1835" t="str">
            <v>إختبارات الأقساط غير المكتسبة بحسب الإمارة</v>
          </cell>
          <cell r="H1835" t="str">
            <v>Unearned Premiums by Emirate Tests</v>
          </cell>
          <cell r="I1835" t="str">
            <v>إختبارات الأقساط غير المكتسبة بحسب الإمارة</v>
          </cell>
        </row>
        <row r="1836">
          <cell r="A1836">
            <v>27</v>
          </cell>
          <cell r="B1836" t="str">
            <v>Unpaid Claims by Emirate Tests</v>
          </cell>
          <cell r="C1836" t="str">
            <v>إختبارات المطالبات غير المدفوعة بحسب الإمارة</v>
          </cell>
          <cell r="D1836" t="str">
            <v>Unpaid Claims by Emirate Tests</v>
          </cell>
          <cell r="E1836" t="str">
            <v>إختبارات المطالبات غير المدفوعة بحسب الإمارة</v>
          </cell>
          <cell r="F1836" t="str">
            <v>Unpaid Claims by Emirate Tests</v>
          </cell>
          <cell r="G1836" t="str">
            <v>إختبارات المطالبات غير المدفوعة بحسب الإمارة</v>
          </cell>
          <cell r="H1836" t="str">
            <v>Unpaid Claims by Emirate Tests</v>
          </cell>
          <cell r="I1836" t="str">
            <v>إختبارات المطالبات غير المدفوعة بحسب الإمارة</v>
          </cell>
        </row>
        <row r="1837">
          <cell r="A1837">
            <v>28</v>
          </cell>
          <cell r="B1837" t="str">
            <v>Investments by Region</v>
          </cell>
          <cell r="C1837" t="str">
            <v>الإستثمارات بحسب المنطقة</v>
          </cell>
          <cell r="D1837" t="str">
            <v>Investments by Region</v>
          </cell>
          <cell r="E1837" t="str">
            <v>الإستثمارات بحسب المنطقة</v>
          </cell>
          <cell r="F1837" t="str">
            <v>Investments by Region</v>
          </cell>
          <cell r="G1837" t="str">
            <v>الإستثمارات بحسب المنطقة</v>
          </cell>
          <cell r="H1837" t="str">
            <v>Investments by Region</v>
          </cell>
          <cell r="I1837" t="str">
            <v>الإستثمارات بحسب المنطقة</v>
          </cell>
        </row>
        <row r="1838">
          <cell r="A1838">
            <v>29</v>
          </cell>
          <cell r="B1838" t="str">
            <v>Life Technical Tests</v>
          </cell>
          <cell r="C1838" t="str">
            <v>اختبارات الحياة الفنية</v>
          </cell>
          <cell r="D1838" t="str">
            <v>Life Technical Tests</v>
          </cell>
          <cell r="E1838" t="str">
            <v>اختبارات الحياة الفنية</v>
          </cell>
          <cell r="F1838" t="str">
            <v>Life Technical Tests</v>
          </cell>
          <cell r="G1838" t="str">
            <v>اختبارات الحياة الفنية</v>
          </cell>
          <cell r="H1838" t="str">
            <v>Life Technical Tests</v>
          </cell>
          <cell r="I1838" t="str">
            <v>اختبارات الحياة الفنية</v>
          </cell>
        </row>
        <row r="1839">
          <cell r="A1839">
            <v>30</v>
          </cell>
        </row>
        <row r="1840">
          <cell r="A1840">
            <v>31</v>
          </cell>
        </row>
        <row r="1841">
          <cell r="A1841">
            <v>32</v>
          </cell>
        </row>
        <row r="1845">
          <cell r="A1845">
            <v>1</v>
          </cell>
          <cell r="B1845" t="str">
            <v>Within UAE</v>
          </cell>
          <cell r="C1845" t="str">
            <v>داخل الدولة</v>
          </cell>
        </row>
        <row r="1846">
          <cell r="A1846">
            <v>2</v>
          </cell>
          <cell r="B1846" t="str">
            <v>Abu Dhabi</v>
          </cell>
          <cell r="C1846" t="str">
            <v>أبو ظبي</v>
          </cell>
        </row>
        <row r="1847">
          <cell r="A1847">
            <v>3</v>
          </cell>
          <cell r="B1847" t="str">
            <v>Ajman</v>
          </cell>
          <cell r="C1847" t="str">
            <v>عجمان</v>
          </cell>
        </row>
        <row r="1848">
          <cell r="A1848">
            <v>4</v>
          </cell>
          <cell r="B1848" t="str">
            <v>Dubai</v>
          </cell>
          <cell r="C1848" t="str">
            <v>دبي</v>
          </cell>
        </row>
        <row r="1849">
          <cell r="A1849">
            <v>5</v>
          </cell>
          <cell r="B1849" t="str">
            <v>Fujairah</v>
          </cell>
          <cell r="C1849" t="str">
            <v>الفجيرة</v>
          </cell>
        </row>
        <row r="1850">
          <cell r="A1850">
            <v>6</v>
          </cell>
          <cell r="B1850" t="str">
            <v>Ras Al Khaimah</v>
          </cell>
          <cell r="C1850" t="str">
            <v>رأس الخيمة</v>
          </cell>
        </row>
        <row r="1851">
          <cell r="A1851">
            <v>7</v>
          </cell>
          <cell r="B1851" t="str">
            <v>Sharjah</v>
          </cell>
          <cell r="C1851" t="str">
            <v>الشارقة</v>
          </cell>
        </row>
        <row r="1852">
          <cell r="A1852">
            <v>8</v>
          </cell>
          <cell r="B1852" t="str">
            <v>Umm Al Quwain</v>
          </cell>
          <cell r="C1852" t="str">
            <v>أم القيوين</v>
          </cell>
        </row>
        <row r="1853">
          <cell r="A1853">
            <v>9</v>
          </cell>
          <cell r="B1853" t="str">
            <v>Outside UAE</v>
          </cell>
          <cell r="C1853" t="str">
            <v> خارج دولة الإمارات العربية المتحدة</v>
          </cell>
        </row>
        <row r="1854">
          <cell r="A1854">
            <v>10</v>
          </cell>
          <cell r="B1854" t="str">
            <v>All Locations</v>
          </cell>
          <cell r="C1854" t="str">
            <v>جميع المواقع</v>
          </cell>
        </row>
        <row r="1855">
          <cell r="A1855">
            <v>11</v>
          </cell>
        </row>
        <row r="1876">
          <cell r="A1876">
            <v>1</v>
          </cell>
          <cell r="B1876" t="str">
            <v>Yes</v>
          </cell>
          <cell r="C1876" t="str">
            <v>نعم</v>
          </cell>
          <cell r="E1876" t="str">
            <v>Yes</v>
          </cell>
        </row>
        <row r="1877">
          <cell r="A1877">
            <v>2</v>
          </cell>
          <cell r="B1877" t="str">
            <v>Partial</v>
          </cell>
          <cell r="C1877" t="str">
            <v>جزئي</v>
          </cell>
          <cell r="E1877" t="str">
            <v>Partial</v>
          </cell>
        </row>
        <row r="1878">
          <cell r="A1878">
            <v>3</v>
          </cell>
          <cell r="B1878" t="str">
            <v>No</v>
          </cell>
          <cell r="C1878" t="str">
            <v>لا</v>
          </cell>
          <cell r="E1878" t="str">
            <v>No</v>
          </cell>
        </row>
        <row r="1879">
          <cell r="A1879">
            <v>4</v>
          </cell>
          <cell r="B1879" t="str">
            <v>N/A</v>
          </cell>
          <cell r="C1879" t="str">
            <v>لا ينطبق</v>
          </cell>
          <cell r="E1879" t="str">
            <v>N/A</v>
          </cell>
        </row>
        <row r="1883">
          <cell r="E1883" t="str">
            <v>Inside</v>
          </cell>
        </row>
        <row r="1884">
          <cell r="E1884" t="str">
            <v>Outside</v>
          </cell>
        </row>
        <row r="1889">
          <cell r="A1889">
            <v>1</v>
          </cell>
        </row>
        <row r="1890">
          <cell r="A1890">
            <v>2</v>
          </cell>
        </row>
        <row r="1891">
          <cell r="A1891">
            <v>3</v>
          </cell>
        </row>
        <row r="1892">
          <cell r="A1892">
            <v>4</v>
          </cell>
        </row>
        <row r="1893">
          <cell r="A1893">
            <v>5</v>
          </cell>
        </row>
        <row r="1894">
          <cell r="A1894">
            <v>6</v>
          </cell>
        </row>
        <row r="1895">
          <cell r="A1895">
            <v>7</v>
          </cell>
        </row>
        <row r="1896">
          <cell r="A1896">
            <v>8</v>
          </cell>
        </row>
        <row r="1897">
          <cell r="A1897">
            <v>9</v>
          </cell>
        </row>
        <row r="1898">
          <cell r="A1898">
            <v>10</v>
          </cell>
        </row>
        <row r="1899">
          <cell r="A1899">
            <v>11</v>
          </cell>
        </row>
        <row r="1900">
          <cell r="A1900">
            <v>12</v>
          </cell>
        </row>
        <row r="1901">
          <cell r="A1901">
            <v>13</v>
          </cell>
        </row>
        <row r="1902">
          <cell r="A1902">
            <v>14</v>
          </cell>
        </row>
        <row r="1903">
          <cell r="A1903">
            <v>15</v>
          </cell>
        </row>
        <row r="1904">
          <cell r="A1904">
            <v>16</v>
          </cell>
        </row>
        <row r="1908">
          <cell r="A1908" t="str">
            <v>A</v>
          </cell>
        </row>
        <row r="1909">
          <cell r="A1909" t="str">
            <v>F</v>
          </cell>
        </row>
        <row r="1910">
          <cell r="A1910" t="str">
            <v>O</v>
          </cell>
        </row>
        <row r="1914">
          <cell r="A1914" t="str">
            <v>AAA</v>
          </cell>
        </row>
        <row r="1915">
          <cell r="A1915" t="str">
            <v>AA</v>
          </cell>
        </row>
        <row r="1916">
          <cell r="A1916" t="str">
            <v>A</v>
          </cell>
        </row>
        <row r="1917">
          <cell r="A1917" t="str">
            <v>BBB</v>
          </cell>
        </row>
        <row r="1918">
          <cell r="A1918" t="str">
            <v>BB</v>
          </cell>
        </row>
        <row r="1919">
          <cell r="A1919" t="str">
            <v>B</v>
          </cell>
        </row>
        <row r="1920">
          <cell r="A1920" t="str">
            <v>Other</v>
          </cell>
        </row>
        <row r="1921">
          <cell r="A1921" t="str">
            <v>Unrated</v>
          </cell>
        </row>
        <row r="1925">
          <cell r="A1925" t="str">
            <v>Agent</v>
          </cell>
        </row>
        <row r="1926">
          <cell r="A1926" t="str">
            <v>Broker</v>
          </cell>
        </row>
        <row r="1927">
          <cell r="A1927" t="str">
            <v>Bank</v>
          </cell>
        </row>
        <row r="1928">
          <cell r="A1928" t="str">
            <v>Inv/Fin Inst</v>
          </cell>
        </row>
        <row r="1929">
          <cell r="A1929" t="str">
            <v>Other</v>
          </cell>
        </row>
        <row r="1933">
          <cell r="A1933">
            <v>1</v>
          </cell>
          <cell r="B1933" t="str">
            <v>Select Company Name…</v>
          </cell>
          <cell r="C1933" t="str">
            <v>اختيار اسم شركة التأمين...</v>
          </cell>
          <cell r="D1933" t="str">
            <v>CoName</v>
          </cell>
        </row>
        <row r="1934">
          <cell r="A1934">
            <v>2</v>
          </cell>
          <cell r="B1934" t="str">
            <v>Abu Dhabi National Insurance Company</v>
          </cell>
          <cell r="C1934" t="str">
            <v>شركة أبوظبي الوطنية للتامين</v>
          </cell>
          <cell r="D1934" t="str">
            <v>ADNIC</v>
          </cell>
        </row>
        <row r="1935">
          <cell r="A1935">
            <v>3</v>
          </cell>
          <cell r="B1935" t="str">
            <v>Abu Dhabi National Takaful Company</v>
          </cell>
          <cell r="C1935" t="str">
            <v>شركة أبوظبي الوطنية للتكافل - ش م ع - تكافل</v>
          </cell>
          <cell r="D1935" t="str">
            <v>ADNTC</v>
          </cell>
        </row>
        <row r="1936">
          <cell r="A1936">
            <v>4</v>
          </cell>
          <cell r="B1936" t="str">
            <v>ACE Tempest Life Reinsurance Ltd. (Sharjah Branch)</v>
          </cell>
          <cell r="C1936" t="str">
            <v>ايس تيمبست لايف ري انشورانس ليمتد</v>
          </cell>
          <cell r="D1936" t="str">
            <v>ACE</v>
          </cell>
        </row>
        <row r="1937">
          <cell r="A1937">
            <v>5</v>
          </cell>
          <cell r="B1937" t="str">
            <v>Adamjee Insurance Company Limited</v>
          </cell>
          <cell r="C1937" t="str">
            <v>أدمجي أنشورنس كومباني ليمتد</v>
          </cell>
          <cell r="D1937" t="str">
            <v>Adamjee</v>
          </cell>
        </row>
        <row r="1938">
          <cell r="A1938">
            <v>6</v>
          </cell>
          <cell r="B1938" t="str">
            <v>Al Ain Ahlia Insurance Company P.S.C.</v>
          </cell>
          <cell r="C1938" t="str">
            <v>شركة العين الاهلية للتأمين</v>
          </cell>
          <cell r="D1938" t="str">
            <v>Al Ain</v>
          </cell>
        </row>
        <row r="1939">
          <cell r="A1939">
            <v>7</v>
          </cell>
          <cell r="B1939" t="str">
            <v>Al Buharia National Insurance Company</v>
          </cell>
          <cell r="C1939" t="str">
            <v>شركة البحيرة الوطنية للتأمين</v>
          </cell>
          <cell r="D1939" t="str">
            <v>Al Buharia</v>
          </cell>
        </row>
        <row r="1940">
          <cell r="A1940">
            <v>8</v>
          </cell>
          <cell r="B1940" t="str">
            <v>Al Dhafra Insurance Company P.S.C.</v>
          </cell>
          <cell r="C1940" t="str">
            <v>شركة الظفرة للتأمين</v>
          </cell>
          <cell r="D1940" t="str">
            <v>Al Dhafra</v>
          </cell>
        </row>
        <row r="1941">
          <cell r="A1941">
            <v>9</v>
          </cell>
          <cell r="B1941" t="str">
            <v>Al Fujairah National Insurance Company P.S.C.</v>
          </cell>
          <cell r="C1941" t="str">
            <v>شركة الفجيرة الوطنية للتأمين - ش . م . ع</v>
          </cell>
          <cell r="D1941" t="str">
            <v>Al Fujairah</v>
          </cell>
        </row>
        <row r="1942">
          <cell r="A1942">
            <v>10</v>
          </cell>
          <cell r="B1942" t="str">
            <v>Al Hilal Takaful P.S.C.</v>
          </cell>
          <cell r="C1942" t="str">
            <v>شركة الهلال للتكافل ش.م.ع</v>
          </cell>
          <cell r="D1942" t="str">
            <v>Al Hilal</v>
          </cell>
        </row>
        <row r="1943">
          <cell r="A1943">
            <v>11</v>
          </cell>
          <cell r="B1943" t="str">
            <v>Al Ittihad Al Watani - General Insurance Company for the Near East</v>
          </cell>
          <cell r="C1943" t="str">
            <v>الإتحاد الوطني - شركة الضمان العامة للشرق الأدنى</v>
          </cell>
          <cell r="D1943" t="str">
            <v>Al Ittihad</v>
          </cell>
        </row>
        <row r="1944">
          <cell r="A1944">
            <v>12</v>
          </cell>
          <cell r="B1944" t="str">
            <v>Al Khazna Insurance Company P.S.C.</v>
          </cell>
          <cell r="C1944" t="str">
            <v>شركة الخزنة للتأمين</v>
          </cell>
          <cell r="D1944" t="str">
            <v>Al Khazna</v>
          </cell>
        </row>
        <row r="1945">
          <cell r="A1945">
            <v>13</v>
          </cell>
          <cell r="B1945" t="str">
            <v>Al Sagr National Insurance Company</v>
          </cell>
          <cell r="C1945" t="str">
            <v>شركة الصقر الوطنية للتأمين (ش.م.ع)</v>
          </cell>
          <cell r="D1945" t="str">
            <v>Al Sagr</v>
          </cell>
        </row>
        <row r="1946">
          <cell r="A1946">
            <v>14</v>
          </cell>
          <cell r="B1946" t="str">
            <v>National Takaful Company Watania</v>
          </cell>
          <cell r="C1946" t="str">
            <v>الشركة الوطنية للتأمين التكافلي ش.م.ع (وطنية)</v>
          </cell>
          <cell r="D1946" t="str">
            <v>Al Watania</v>
          </cell>
        </row>
        <row r="1947">
          <cell r="A1947">
            <v>15</v>
          </cell>
          <cell r="B1947" t="str">
            <v>Al Wathba National Insurance Company (PJSC)</v>
          </cell>
          <cell r="C1947" t="str">
            <v>شركة الوثبة الوطنية للتأمين</v>
          </cell>
          <cell r="D1947" t="str">
            <v>Al Wathba</v>
          </cell>
        </row>
        <row r="1948">
          <cell r="A1948">
            <v>16</v>
          </cell>
          <cell r="B1948" t="str">
            <v>Alliance Insurance</v>
          </cell>
          <cell r="C1948" t="str">
            <v>اللاينس للتأمين</v>
          </cell>
          <cell r="D1948" t="str">
            <v>Alliance</v>
          </cell>
        </row>
        <row r="1949">
          <cell r="A1949">
            <v>17</v>
          </cell>
          <cell r="B1949" t="str">
            <v>American Home Insurance Company (Dubai Br.)</v>
          </cell>
          <cell r="C1949" t="str">
            <v>أميريكان هوم أشورانس كومباني (فرع دبي</v>
          </cell>
          <cell r="D1949" t="str">
            <v>AmHome</v>
          </cell>
        </row>
        <row r="1950">
          <cell r="A1950">
            <v>18</v>
          </cell>
          <cell r="B1950" t="str">
            <v>American Life Insurance Company</v>
          </cell>
          <cell r="C1950" t="str">
            <v>اميركان لايف انشورنس كومباني</v>
          </cell>
          <cell r="D1950" t="str">
            <v>AmLife</v>
          </cell>
        </row>
        <row r="1951">
          <cell r="A1951">
            <v>19</v>
          </cell>
          <cell r="B1951" t="str">
            <v>Arabia Insurance Company S.A.L.</v>
          </cell>
          <cell r="C1951" t="str">
            <v>شركة التأمين العربية ش م ل</v>
          </cell>
          <cell r="D1951" t="str">
            <v>AIC</v>
          </cell>
        </row>
        <row r="1952">
          <cell r="A1952">
            <v>20</v>
          </cell>
          <cell r="B1952" t="str">
            <v>Arabian Scandinavian Insurance</v>
          </cell>
          <cell r="C1952" t="str">
            <v>الشركة العربية الاسكندنافية للتأمين (ش.م.ع) - تكافل - اسكانا للتأمين</v>
          </cell>
          <cell r="D1952" t="str">
            <v>ASI</v>
          </cell>
        </row>
        <row r="1953">
          <cell r="A1953">
            <v>21</v>
          </cell>
          <cell r="B1953" t="str">
            <v>Assicurazioni Generali S.P.A.</v>
          </cell>
          <cell r="C1953" t="str">
            <v>أسيكورازيوني جنرالي أس .بي .ايه</v>
          </cell>
          <cell r="D1953" t="str">
            <v>Generali</v>
          </cell>
        </row>
        <row r="1954">
          <cell r="A1954">
            <v>22</v>
          </cell>
          <cell r="B1954" t="str">
            <v>AXA Gulf Insurance Company B.S.C. © Dubai</v>
          </cell>
          <cell r="C1954" t="str">
            <v>أكسا للتأمين (الخليج) ش.م.ب (م) فرع دبي</v>
          </cell>
          <cell r="D1954" t="str">
            <v>AXA</v>
          </cell>
        </row>
        <row r="1955">
          <cell r="A1955">
            <v>23</v>
          </cell>
          <cell r="B1955" t="str">
            <v>Dar Al Takaful PJSC</v>
          </cell>
          <cell r="C1955" t="str">
            <v>شركة دار التكافل  ش.م.ع</v>
          </cell>
          <cell r="D1955" t="str">
            <v>DAT</v>
          </cell>
        </row>
        <row r="1956">
          <cell r="A1956">
            <v>24</v>
          </cell>
          <cell r="B1956" t="str">
            <v>Dubai Insurance Company</v>
          </cell>
          <cell r="C1956" t="str">
            <v>شركة دبي للتأمين</v>
          </cell>
          <cell r="D1956" t="str">
            <v>DIC</v>
          </cell>
        </row>
        <row r="1957">
          <cell r="A1957">
            <v>25</v>
          </cell>
          <cell r="B1957" t="str">
            <v>Dubai Islamic Insurance &amp; Reinsurance Company (Aman) P.S.C.</v>
          </cell>
          <cell r="C1957" t="str">
            <v>شركة دبى الإسلامية للتأمين وإعادة التأمين ( أمان )</v>
          </cell>
          <cell r="D1957" t="str">
            <v>DIIR</v>
          </cell>
        </row>
        <row r="1958">
          <cell r="A1958">
            <v>26</v>
          </cell>
          <cell r="B1958" t="str">
            <v>Dubai National Insurance &amp; Reinsurance P.S.C.</v>
          </cell>
          <cell r="C1958" t="str">
            <v>دبي الوطنية للتأمين واعادة التأمين ش.م.ع</v>
          </cell>
          <cell r="D1958" t="str">
            <v>DNIR</v>
          </cell>
        </row>
        <row r="1959">
          <cell r="A1959">
            <v>27</v>
          </cell>
          <cell r="B1959" t="str">
            <v>Emirates Insurance Company</v>
          </cell>
          <cell r="C1959" t="str">
            <v>شركة الامارات للتأمين</v>
          </cell>
          <cell r="D1959" t="str">
            <v>EIC</v>
          </cell>
        </row>
        <row r="1960">
          <cell r="A1960">
            <v>28</v>
          </cell>
          <cell r="B1960" t="str">
            <v>Export Credit Insurance Company of The Emirates</v>
          </cell>
          <cell r="C1960" t="str">
            <v>شركة الإمارات لتأمين ائتمان الصادرات</v>
          </cell>
          <cell r="D1960" t="str">
            <v>ExpCred</v>
          </cell>
        </row>
        <row r="1961">
          <cell r="A1961">
            <v>29</v>
          </cell>
          <cell r="B1961" t="str">
            <v>Friends Provident International Limited</v>
          </cell>
          <cell r="C1961" t="str">
            <v>فريندز بروفيدنت انترناشيونال ليمتد</v>
          </cell>
          <cell r="D1961" t="str">
            <v>Friends</v>
          </cell>
        </row>
        <row r="1962">
          <cell r="A1962">
            <v>30</v>
          </cell>
          <cell r="B1962" t="str">
            <v>General Insurance Corporation of India</v>
          </cell>
          <cell r="C1962" t="str">
            <v>جنرال انشورانس كوربوريشن اوف انديا</v>
          </cell>
          <cell r="D1962" t="str">
            <v>GIC</v>
          </cell>
        </row>
        <row r="1963">
          <cell r="A1963">
            <v>31</v>
          </cell>
          <cell r="B1963" t="str">
            <v>AXA Green Crescent Insurance P.J.S.C.</v>
          </cell>
          <cell r="C1963" t="str">
            <v>أكسا الهلال الأخضر للتأمين ش.م.ع</v>
          </cell>
          <cell r="D1963" t="str">
            <v>GCIC</v>
          </cell>
        </row>
        <row r="1964">
          <cell r="A1964">
            <v>32</v>
          </cell>
          <cell r="B1964" t="str">
            <v>Insurance House</v>
          </cell>
          <cell r="C1964" t="str">
            <v>دار التأمين ش.م.ع</v>
          </cell>
          <cell r="D1964" t="str">
            <v>IH</v>
          </cell>
        </row>
        <row r="1965">
          <cell r="A1965">
            <v>33</v>
          </cell>
          <cell r="B1965" t="str">
            <v>Iran Insurance Company</v>
          </cell>
          <cell r="C1965" t="str">
            <v>شركة سهامي بيمة ايران</v>
          </cell>
          <cell r="D1965" t="str">
            <v>Iran</v>
          </cell>
        </row>
        <row r="1966">
          <cell r="A1966">
            <v>34</v>
          </cell>
          <cell r="B1966" t="str">
            <v>Islamic Arab Insurance Company 'Salama'</v>
          </cell>
          <cell r="C1966" t="str">
            <v>الشركة الإسلامية العربية للتأمين ( سلامة )</v>
          </cell>
          <cell r="D1966" t="str">
            <v>Salama</v>
          </cell>
        </row>
        <row r="1967">
          <cell r="A1967">
            <v>35</v>
          </cell>
          <cell r="B1967" t="str">
            <v>Jordan Insurance Co. Ltd.</v>
          </cell>
          <cell r="C1967" t="str">
            <v>شركة التأمين الأردنية المساهمة المحدودة</v>
          </cell>
          <cell r="D1967" t="str">
            <v>JIC</v>
          </cell>
        </row>
        <row r="1968">
          <cell r="A1968">
            <v>36</v>
          </cell>
          <cell r="B1968" t="str">
            <v>Life Insurance Corporation (International)</v>
          </cell>
          <cell r="C1968" t="str">
            <v>شركة التأمين على الحياة (العالمية)ش.م.ب</v>
          </cell>
          <cell r="D1968" t="str">
            <v>LIC</v>
          </cell>
        </row>
        <row r="1969">
          <cell r="A1969">
            <v>37</v>
          </cell>
          <cell r="B1969" t="str">
            <v>Methaq Takaful Insurance Company</v>
          </cell>
          <cell r="C1969" t="str">
            <v>شركة ميثاق للتأمين التكافلي</v>
          </cell>
          <cell r="D1969" t="str">
            <v>Methaq</v>
          </cell>
        </row>
        <row r="1970">
          <cell r="A1970">
            <v>38</v>
          </cell>
          <cell r="B1970" t="str">
            <v>Mitsui Sumitomo Insurance Company Ltd.</v>
          </cell>
          <cell r="C1970" t="str">
            <v>ميتسوى  سوميتومو انشورانس كومبانى ليمتد</v>
          </cell>
          <cell r="D1970" t="str">
            <v>Mitsui</v>
          </cell>
        </row>
        <row r="1971">
          <cell r="A1971">
            <v>39</v>
          </cell>
          <cell r="B1971" t="str">
            <v>National General Insurance Company</v>
          </cell>
          <cell r="C1971" t="str">
            <v>الشركة الوطنية للتأمينات العامة</v>
          </cell>
          <cell r="D1971" t="str">
            <v>NGIC</v>
          </cell>
        </row>
        <row r="1972">
          <cell r="A1972">
            <v>40</v>
          </cell>
          <cell r="B1972" t="str">
            <v>National Life and General Insurance Company</v>
          </cell>
          <cell r="C1972" t="str">
            <v>الشركة الوطنية للتأمين على الحياة والعام (ش.م.ع.م )</v>
          </cell>
          <cell r="D1972" t="str">
            <v>NLGIC</v>
          </cell>
        </row>
        <row r="1973">
          <cell r="A1973">
            <v>41</v>
          </cell>
          <cell r="B1973" t="str">
            <v>Noor Takaful Family PJSC</v>
          </cell>
          <cell r="C1973" t="str">
            <v>شركة نور للتكافل العائلي</v>
          </cell>
          <cell r="D1973" t="str">
            <v>NoorFam</v>
          </cell>
        </row>
        <row r="1974">
          <cell r="A1974">
            <v>42</v>
          </cell>
          <cell r="B1974" t="str">
            <v>Noor Takaful General PJSC</v>
          </cell>
          <cell r="C1974" t="str">
            <v>شركة نور للتكافل العام</v>
          </cell>
          <cell r="D1974" t="str">
            <v>NoorGen</v>
          </cell>
        </row>
        <row r="1975">
          <cell r="A1975">
            <v>43</v>
          </cell>
          <cell r="B1975" t="str">
            <v>Oman Insurance Company P.S.C.</v>
          </cell>
          <cell r="C1975" t="str">
            <v>شركة عمان للتأمين (ش.م.ع)</v>
          </cell>
          <cell r="D1975" t="str">
            <v>Oman</v>
          </cell>
        </row>
        <row r="1976">
          <cell r="A1976">
            <v>44</v>
          </cell>
          <cell r="B1976" t="str">
            <v>Orient Insurance Company PJSC</v>
          </cell>
          <cell r="C1976" t="str">
            <v>شركة أورينت للتأمين</v>
          </cell>
          <cell r="D1976" t="str">
            <v>Orient</v>
          </cell>
        </row>
        <row r="1977">
          <cell r="A1977">
            <v>45</v>
          </cell>
          <cell r="B1977" t="str">
            <v>Orient UNB Takaful PJSC</v>
          </cell>
          <cell r="C1977" t="str">
            <v>شركة اورينت يو ان بي تكافل</v>
          </cell>
          <cell r="D1977" t="str">
            <v>OrientUNB</v>
          </cell>
        </row>
        <row r="1978">
          <cell r="A1978">
            <v>46</v>
          </cell>
          <cell r="B1978" t="str">
            <v>Qatar General Insurance &amp; Reinsurance Company S.A.Q.</v>
          </cell>
          <cell r="C1978" t="str">
            <v>الشركة القطرية العامة للتأمين و إعادة التأمين ش.م.ق</v>
          </cell>
          <cell r="D1978" t="str">
            <v>Qatar</v>
          </cell>
        </row>
        <row r="1979">
          <cell r="A1979">
            <v>47</v>
          </cell>
          <cell r="B1979" t="str">
            <v>Qatar Insurance Company</v>
          </cell>
          <cell r="C1979" t="str">
            <v>شركة قطر للتأمين</v>
          </cell>
          <cell r="D1979" t="str">
            <v>QGIR</v>
          </cell>
        </row>
        <row r="1980">
          <cell r="A1980">
            <v>48</v>
          </cell>
          <cell r="B1980" t="str">
            <v>Ras Al Khaimah National Insurance Company P.S.C.</v>
          </cell>
          <cell r="C1980" t="str">
            <v>شركة رأس الخيمة الوطنية للتأمين</v>
          </cell>
          <cell r="D1980" t="str">
            <v>RAKNIC</v>
          </cell>
        </row>
        <row r="1981">
          <cell r="A1981">
            <v>49</v>
          </cell>
          <cell r="B1981" t="str">
            <v>Royal &amp; Sun Alliance Insurance (Middle East) B.S.C. ©</v>
          </cell>
          <cell r="C1981" t="str">
            <v>رويال أند صن آللاينس للتأمين ( الشرق الاوسط ) ش . م . ب(مقفلة)</v>
          </cell>
          <cell r="D1981" t="str">
            <v>RSA</v>
          </cell>
        </row>
        <row r="1982">
          <cell r="A1982">
            <v>50</v>
          </cell>
          <cell r="B1982" t="str">
            <v>Saudi Arabian Insurance Company B.S.C. ©</v>
          </cell>
          <cell r="C1982" t="str">
            <v>شركة التأمين العربية السعودية ش . م . ب(م)</v>
          </cell>
          <cell r="D1982" t="str">
            <v>SAIC</v>
          </cell>
        </row>
        <row r="1983">
          <cell r="A1983">
            <v>51</v>
          </cell>
          <cell r="B1983" t="str">
            <v>Sharjah Insurance Company P.S.C.</v>
          </cell>
          <cell r="C1983" t="str">
            <v>شركة الشارقة للتأمين</v>
          </cell>
          <cell r="D1983" t="str">
            <v>SIC</v>
          </cell>
        </row>
        <row r="1984">
          <cell r="A1984">
            <v>52</v>
          </cell>
          <cell r="B1984" t="str">
            <v>State Life Insurance Corporation of Pakistan</v>
          </cell>
          <cell r="C1984" t="str">
            <v>ستيت لايف أنشورانس كوربوريشن أوف باكستان</v>
          </cell>
          <cell r="D1984" t="str">
            <v>SLICP</v>
          </cell>
        </row>
        <row r="1985">
          <cell r="A1985">
            <v>53</v>
          </cell>
          <cell r="B1985" t="str">
            <v>Takaful Emarat – Insurance (P.S.C.)</v>
          </cell>
          <cell r="C1985" t="str">
            <v>تكافل الامارات - تأمين</v>
          </cell>
          <cell r="D1985" t="str">
            <v>TE</v>
          </cell>
        </row>
        <row r="1986">
          <cell r="A1986">
            <v>54</v>
          </cell>
          <cell r="B1986" t="str">
            <v>The Mediterranean &amp; Gulf Insurance &amp; Reinsurance Co. B.S.C. (MedGulf)</v>
          </cell>
          <cell r="C1986" t="str">
            <v xml:space="preserve">شركة المتوسط والخليج للتأمين وإعادة التأمين "ميد غلف" ش م ب مقفلة </v>
          </cell>
          <cell r="D1986" t="str">
            <v>MedGulf</v>
          </cell>
        </row>
        <row r="1987">
          <cell r="A1987">
            <v>55</v>
          </cell>
          <cell r="B1987" t="str">
            <v>The National Health Insurance Company (Daman)</v>
          </cell>
          <cell r="C1987" t="str">
            <v>الشركة الوطنية للضمان الصحي (ضمان) ش.م.ع</v>
          </cell>
          <cell r="D1987" t="str">
            <v>Daman</v>
          </cell>
        </row>
        <row r="1988">
          <cell r="A1988">
            <v>56</v>
          </cell>
          <cell r="B1988" t="str">
            <v>The New India Assurance Company Limited</v>
          </cell>
          <cell r="C1988" t="str">
            <v>ذي نيو انديا اشورانس كومباني ليمتد</v>
          </cell>
          <cell r="D1988" t="str">
            <v>NewIndia</v>
          </cell>
        </row>
        <row r="1989">
          <cell r="A1989">
            <v>57</v>
          </cell>
          <cell r="B1989" t="str">
            <v>The Oriental Insurance Company Limited</v>
          </cell>
          <cell r="C1989" t="str">
            <v>ذي أورينتال أنشورانس كومباني ليمتد</v>
          </cell>
          <cell r="D1989" t="str">
            <v>Oriental</v>
          </cell>
        </row>
        <row r="1990">
          <cell r="A1990">
            <v>58</v>
          </cell>
          <cell r="B1990" t="str">
            <v>Tokio Marine &amp; Nichido Fire Insurance Co. Ltd.</v>
          </cell>
          <cell r="C1990" t="str">
            <v>طوكيو مارين اند نيتشيدو فايرانشورانس كومباني ليمتد</v>
          </cell>
          <cell r="D1990" t="str">
            <v>Tokio</v>
          </cell>
        </row>
        <row r="1991">
          <cell r="A1991">
            <v>59</v>
          </cell>
          <cell r="B1991" t="str">
            <v>Union Insurance</v>
          </cell>
          <cell r="C1991" t="str">
            <v>شركة الاتحاد للتأمين</v>
          </cell>
          <cell r="D1991" t="str">
            <v>Union</v>
          </cell>
        </row>
        <row r="1992">
          <cell r="A1992">
            <v>60</v>
          </cell>
          <cell r="B1992" t="str">
            <v>United Fidelity Insurance Company</v>
          </cell>
          <cell r="C1992" t="str">
            <v xml:space="preserve">شركة التأمين فيدلتي المتحدة </v>
          </cell>
          <cell r="D1992" t="str">
            <v>United</v>
          </cell>
        </row>
        <row r="1993">
          <cell r="A1993">
            <v>61</v>
          </cell>
          <cell r="B1993" t="str">
            <v>Cigna Insurance Middle East S.A.L.</v>
          </cell>
          <cell r="C1993" t="str">
            <v>سيغنا الشرق الأوسط للتأمين ش.م.ل</v>
          </cell>
          <cell r="D1993" t="str">
            <v>CignaME</v>
          </cell>
        </row>
        <row r="1994">
          <cell r="A1994">
            <v>62</v>
          </cell>
          <cell r="B1994" t="str">
            <v>Zurich International Life Limited</v>
          </cell>
          <cell r="C1994" t="str">
            <v>زيوريخ إنترناشيونال لايف ليمتد</v>
          </cell>
          <cell r="D1994" t="str">
            <v>ZurInt</v>
          </cell>
        </row>
        <row r="1995">
          <cell r="A1995">
            <v>63</v>
          </cell>
          <cell r="B1995" t="str">
            <v>Zurich Life Insurance Company Limited</v>
          </cell>
          <cell r="C1995" t="str">
            <v>زيوريخ لايف أنشورانس كومباني ليمتد</v>
          </cell>
          <cell r="D1995" t="str">
            <v>ZurLife</v>
          </cell>
        </row>
        <row r="1996">
          <cell r="A1996">
            <v>64</v>
          </cell>
        </row>
        <row r="1997">
          <cell r="A1997">
            <v>65</v>
          </cell>
        </row>
        <row r="2001">
          <cell r="C2001">
            <v>208</v>
          </cell>
        </row>
        <row r="2002">
          <cell r="A2002">
            <v>1</v>
          </cell>
          <cell r="B2002" t="str">
            <v>ADGM (Abu Dhabi Global Market)</v>
          </cell>
          <cell r="C2002" t="str">
            <v>أدغم (سوق أبوظبي العالمي)</v>
          </cell>
          <cell r="D2002">
            <v>1</v>
          </cell>
        </row>
        <row r="2003">
          <cell r="A2003">
            <v>2</v>
          </cell>
          <cell r="B2003" t="str">
            <v>Afghanistan</v>
          </cell>
          <cell r="C2003" t="str">
            <v>أفغانستان</v>
          </cell>
          <cell r="D2003">
            <v>4</v>
          </cell>
        </row>
        <row r="2004">
          <cell r="A2004">
            <v>3</v>
          </cell>
          <cell r="B2004" t="str">
            <v>Albania</v>
          </cell>
          <cell r="C2004" t="str">
            <v>ألبانيا</v>
          </cell>
          <cell r="D2004">
            <v>4</v>
          </cell>
        </row>
        <row r="2005">
          <cell r="A2005">
            <v>4</v>
          </cell>
          <cell r="B2005" t="str">
            <v>Algeria</v>
          </cell>
          <cell r="C2005" t="str">
            <v>الجزائر</v>
          </cell>
          <cell r="D2005">
            <v>3</v>
          </cell>
        </row>
        <row r="2006">
          <cell r="A2006">
            <v>5</v>
          </cell>
          <cell r="B2006" t="str">
            <v>Andorra</v>
          </cell>
          <cell r="C2006" t="str">
            <v>أندورا</v>
          </cell>
          <cell r="D2006">
            <v>4</v>
          </cell>
        </row>
        <row r="2007">
          <cell r="A2007">
            <v>6</v>
          </cell>
          <cell r="B2007" t="str">
            <v>Angola</v>
          </cell>
          <cell r="C2007" t="str">
            <v>أنغولا</v>
          </cell>
          <cell r="D2007">
            <v>4</v>
          </cell>
        </row>
        <row r="2008">
          <cell r="A2008">
            <v>7</v>
          </cell>
          <cell r="B2008" t="str">
            <v>Antigua and Barbuda</v>
          </cell>
          <cell r="C2008" t="str">
            <v>أنتيغوا وبربودا</v>
          </cell>
          <cell r="D2008">
            <v>4</v>
          </cell>
        </row>
        <row r="2009">
          <cell r="A2009">
            <v>8</v>
          </cell>
          <cell r="B2009" t="str">
            <v>Argentina</v>
          </cell>
          <cell r="C2009" t="str">
            <v>الأرجنتين</v>
          </cell>
          <cell r="D2009">
            <v>4</v>
          </cell>
        </row>
        <row r="2010">
          <cell r="A2010">
            <v>9</v>
          </cell>
          <cell r="B2010" t="str">
            <v>Armenia</v>
          </cell>
          <cell r="C2010" t="str">
            <v>أرمينيا</v>
          </cell>
          <cell r="D2010">
            <v>4</v>
          </cell>
        </row>
        <row r="2011">
          <cell r="A2011">
            <v>10</v>
          </cell>
          <cell r="B2011" t="str">
            <v>Aruba</v>
          </cell>
          <cell r="C2011" t="str">
            <v>أروبا</v>
          </cell>
          <cell r="D2011">
            <v>4</v>
          </cell>
        </row>
        <row r="2012">
          <cell r="A2012">
            <v>11</v>
          </cell>
          <cell r="B2012" t="str">
            <v>Australia</v>
          </cell>
          <cell r="C2012" t="str">
            <v>أستراليا</v>
          </cell>
          <cell r="D2012">
            <v>4</v>
          </cell>
        </row>
        <row r="2013">
          <cell r="A2013">
            <v>12</v>
          </cell>
          <cell r="B2013" t="str">
            <v>Austria</v>
          </cell>
          <cell r="C2013" t="str">
            <v>النمسا</v>
          </cell>
          <cell r="D2013">
            <v>4</v>
          </cell>
        </row>
        <row r="2014">
          <cell r="A2014">
            <v>13</v>
          </cell>
          <cell r="B2014" t="str">
            <v>Azerbaijan</v>
          </cell>
          <cell r="C2014" t="str">
            <v>أذربيجان</v>
          </cell>
          <cell r="D2014">
            <v>4</v>
          </cell>
        </row>
        <row r="2015">
          <cell r="A2015">
            <v>14</v>
          </cell>
          <cell r="B2015" t="str">
            <v>Bahamas</v>
          </cell>
          <cell r="C2015" t="str">
            <v>الباهاما</v>
          </cell>
          <cell r="D2015">
            <v>4</v>
          </cell>
        </row>
        <row r="2016">
          <cell r="A2016">
            <v>15</v>
          </cell>
          <cell r="B2016" t="str">
            <v>Bahrain</v>
          </cell>
          <cell r="C2016" t="str">
            <v>البحرين</v>
          </cell>
          <cell r="D2016">
            <v>2</v>
          </cell>
        </row>
        <row r="2017">
          <cell r="A2017">
            <v>16</v>
          </cell>
          <cell r="B2017" t="str">
            <v>Bangladesh</v>
          </cell>
          <cell r="C2017" t="str">
            <v>بنغلاديش</v>
          </cell>
          <cell r="D2017">
            <v>4</v>
          </cell>
        </row>
        <row r="2018">
          <cell r="A2018">
            <v>17</v>
          </cell>
          <cell r="B2018" t="str">
            <v>Barbados</v>
          </cell>
          <cell r="C2018" t="str">
            <v>بربادوس</v>
          </cell>
          <cell r="D2018">
            <v>4</v>
          </cell>
        </row>
        <row r="2019">
          <cell r="A2019">
            <v>18</v>
          </cell>
          <cell r="B2019" t="str">
            <v>Belarus</v>
          </cell>
          <cell r="C2019" t="str">
            <v>روسيا البيضاء</v>
          </cell>
          <cell r="D2019">
            <v>4</v>
          </cell>
        </row>
        <row r="2020">
          <cell r="A2020">
            <v>19</v>
          </cell>
          <cell r="B2020" t="str">
            <v>Belgium</v>
          </cell>
          <cell r="C2020" t="str">
            <v>بلجيكا</v>
          </cell>
          <cell r="D2020">
            <v>4</v>
          </cell>
        </row>
        <row r="2021">
          <cell r="A2021">
            <v>20</v>
          </cell>
          <cell r="B2021" t="str">
            <v>Belize</v>
          </cell>
          <cell r="C2021" t="str">
            <v>بليز</v>
          </cell>
          <cell r="D2021">
            <v>4</v>
          </cell>
        </row>
        <row r="2022">
          <cell r="A2022">
            <v>21</v>
          </cell>
          <cell r="B2022" t="str">
            <v>Benin</v>
          </cell>
          <cell r="C2022" t="str">
            <v>بنين</v>
          </cell>
          <cell r="D2022">
            <v>4</v>
          </cell>
        </row>
        <row r="2023">
          <cell r="A2023">
            <v>22</v>
          </cell>
          <cell r="B2023" t="str">
            <v>Bermuda</v>
          </cell>
          <cell r="C2023" t="str">
            <v>برمودا</v>
          </cell>
          <cell r="D2023">
            <v>4</v>
          </cell>
        </row>
        <row r="2024">
          <cell r="A2024">
            <v>23</v>
          </cell>
          <cell r="B2024" t="str">
            <v>Bhutan</v>
          </cell>
          <cell r="C2024" t="str">
            <v>بوتان</v>
          </cell>
          <cell r="D2024">
            <v>4</v>
          </cell>
        </row>
        <row r="2025">
          <cell r="A2025">
            <v>24</v>
          </cell>
          <cell r="B2025" t="str">
            <v>Bolivia</v>
          </cell>
          <cell r="C2025" t="str">
            <v>بوليفيا</v>
          </cell>
          <cell r="D2025">
            <v>4</v>
          </cell>
        </row>
        <row r="2026">
          <cell r="A2026">
            <v>25</v>
          </cell>
          <cell r="B2026" t="str">
            <v>Bosnia and Herzegovina</v>
          </cell>
          <cell r="C2026" t="str">
            <v>البوسنة والهرسك</v>
          </cell>
          <cell r="D2026">
            <v>4</v>
          </cell>
        </row>
        <row r="2027">
          <cell r="A2027">
            <v>26</v>
          </cell>
          <cell r="B2027" t="str">
            <v>Botswana</v>
          </cell>
          <cell r="C2027" t="str">
            <v>بوتسوانا</v>
          </cell>
          <cell r="D2027">
            <v>4</v>
          </cell>
        </row>
        <row r="2028">
          <cell r="A2028">
            <v>27</v>
          </cell>
          <cell r="B2028" t="str">
            <v>Brazil</v>
          </cell>
          <cell r="C2028" t="str">
            <v>البرازيل</v>
          </cell>
          <cell r="D2028">
            <v>4</v>
          </cell>
        </row>
        <row r="2029">
          <cell r="A2029">
            <v>28</v>
          </cell>
          <cell r="B2029" t="str">
            <v xml:space="preserve">Brunei </v>
          </cell>
          <cell r="C2029" t="str">
            <v>بروناي</v>
          </cell>
          <cell r="D2029">
            <v>4</v>
          </cell>
        </row>
        <row r="2030">
          <cell r="A2030">
            <v>29</v>
          </cell>
          <cell r="B2030" t="str">
            <v>Bulgaria</v>
          </cell>
          <cell r="C2030" t="str">
            <v>بلغاريا</v>
          </cell>
          <cell r="D2030">
            <v>4</v>
          </cell>
        </row>
        <row r="2031">
          <cell r="A2031">
            <v>30</v>
          </cell>
          <cell r="B2031" t="str">
            <v>Burkina Faso</v>
          </cell>
          <cell r="C2031" t="str">
            <v>بوركينا فاسو</v>
          </cell>
          <cell r="D2031">
            <v>4</v>
          </cell>
        </row>
        <row r="2032">
          <cell r="A2032">
            <v>31</v>
          </cell>
          <cell r="B2032" t="str">
            <v>Burma</v>
          </cell>
          <cell r="C2032" t="str">
            <v>بورما</v>
          </cell>
          <cell r="D2032">
            <v>4</v>
          </cell>
        </row>
        <row r="2033">
          <cell r="A2033">
            <v>32</v>
          </cell>
          <cell r="B2033" t="str">
            <v>Burundi</v>
          </cell>
          <cell r="C2033" t="str">
            <v>بوروندي</v>
          </cell>
          <cell r="D2033">
            <v>4</v>
          </cell>
        </row>
        <row r="2034">
          <cell r="A2034">
            <v>33</v>
          </cell>
          <cell r="B2034" t="str">
            <v>Cabo Verde</v>
          </cell>
          <cell r="C2034" t="str">
            <v>كابو فيردي</v>
          </cell>
          <cell r="D2034">
            <v>4</v>
          </cell>
        </row>
        <row r="2035">
          <cell r="A2035">
            <v>34</v>
          </cell>
          <cell r="B2035" t="str">
            <v>Cambodia</v>
          </cell>
          <cell r="C2035" t="str">
            <v>كمبوديا</v>
          </cell>
          <cell r="D2035">
            <v>4</v>
          </cell>
        </row>
        <row r="2036">
          <cell r="A2036">
            <v>35</v>
          </cell>
          <cell r="B2036" t="str">
            <v>Cameroon</v>
          </cell>
          <cell r="C2036" t="str">
            <v>الكاميرون</v>
          </cell>
          <cell r="D2036">
            <v>4</v>
          </cell>
        </row>
        <row r="2037">
          <cell r="A2037">
            <v>36</v>
          </cell>
          <cell r="B2037" t="str">
            <v>Canada</v>
          </cell>
          <cell r="C2037" t="str">
            <v>كندا</v>
          </cell>
          <cell r="D2037">
            <v>4</v>
          </cell>
        </row>
        <row r="2038">
          <cell r="A2038">
            <v>37</v>
          </cell>
          <cell r="B2038" t="str">
            <v>Central African Republic</v>
          </cell>
          <cell r="C2038" t="str">
            <v>جمهورية افريقيا الوسطى</v>
          </cell>
          <cell r="D2038">
            <v>4</v>
          </cell>
        </row>
        <row r="2039">
          <cell r="A2039">
            <v>38</v>
          </cell>
          <cell r="B2039" t="str">
            <v>Chad</v>
          </cell>
          <cell r="C2039" t="str">
            <v>تشاد</v>
          </cell>
          <cell r="D2039">
            <v>4</v>
          </cell>
        </row>
        <row r="2040">
          <cell r="A2040">
            <v>39</v>
          </cell>
          <cell r="B2040" t="str">
            <v>Chile</v>
          </cell>
          <cell r="C2040" t="str">
            <v>تشيلي</v>
          </cell>
          <cell r="D2040">
            <v>4</v>
          </cell>
        </row>
        <row r="2041">
          <cell r="A2041">
            <v>40</v>
          </cell>
          <cell r="B2041" t="str">
            <v>China</v>
          </cell>
          <cell r="C2041" t="str">
            <v>الصين</v>
          </cell>
          <cell r="D2041">
            <v>4</v>
          </cell>
        </row>
        <row r="2042">
          <cell r="A2042">
            <v>41</v>
          </cell>
          <cell r="B2042" t="str">
            <v>Colombia</v>
          </cell>
          <cell r="C2042" t="str">
            <v>كولومبيا</v>
          </cell>
          <cell r="D2042">
            <v>4</v>
          </cell>
        </row>
        <row r="2043">
          <cell r="A2043">
            <v>42</v>
          </cell>
          <cell r="B2043" t="str">
            <v>Comoros</v>
          </cell>
          <cell r="C2043" t="str">
            <v>جزر القمر</v>
          </cell>
          <cell r="D2043">
            <v>4</v>
          </cell>
        </row>
        <row r="2044">
          <cell r="A2044">
            <v>43</v>
          </cell>
          <cell r="B2044" t="str">
            <v>Congo, Democratic Republic of the</v>
          </cell>
          <cell r="C2044" t="str">
            <v>جمهورية الكونغو الديمقراطية</v>
          </cell>
          <cell r="D2044">
            <v>4</v>
          </cell>
        </row>
        <row r="2045">
          <cell r="A2045">
            <v>44</v>
          </cell>
          <cell r="B2045" t="str">
            <v>Congo, Republic of the</v>
          </cell>
          <cell r="C2045" t="str">
            <v>جمهورية الكونغو</v>
          </cell>
          <cell r="D2045">
            <v>4</v>
          </cell>
        </row>
        <row r="2046">
          <cell r="A2046">
            <v>45</v>
          </cell>
          <cell r="B2046" t="str">
            <v>Costa Rica</v>
          </cell>
          <cell r="C2046" t="str">
            <v>كوستا ريكا</v>
          </cell>
          <cell r="D2046">
            <v>4</v>
          </cell>
        </row>
        <row r="2047">
          <cell r="A2047">
            <v>46</v>
          </cell>
          <cell r="B2047" t="str">
            <v>Cote d'Ivoire</v>
          </cell>
          <cell r="C2047" t="str">
            <v>كوت ديفوار</v>
          </cell>
          <cell r="D2047">
            <v>4</v>
          </cell>
        </row>
        <row r="2048">
          <cell r="A2048">
            <v>47</v>
          </cell>
          <cell r="B2048" t="str">
            <v>Croatia</v>
          </cell>
          <cell r="C2048" t="str">
            <v>كرواتيا</v>
          </cell>
          <cell r="D2048">
            <v>4</v>
          </cell>
        </row>
        <row r="2049">
          <cell r="A2049">
            <v>48</v>
          </cell>
          <cell r="B2049" t="str">
            <v>Cuba</v>
          </cell>
          <cell r="C2049" t="str">
            <v>كوبا</v>
          </cell>
          <cell r="D2049">
            <v>4</v>
          </cell>
        </row>
        <row r="2050">
          <cell r="A2050">
            <v>49</v>
          </cell>
          <cell r="B2050" t="str">
            <v>Curacao</v>
          </cell>
          <cell r="C2050" t="str">
            <v>كوراكاو</v>
          </cell>
          <cell r="D2050">
            <v>4</v>
          </cell>
        </row>
        <row r="2051">
          <cell r="A2051">
            <v>50</v>
          </cell>
          <cell r="B2051" t="str">
            <v>Cyprus</v>
          </cell>
          <cell r="C2051" t="str">
            <v>قبرص</v>
          </cell>
          <cell r="D2051">
            <v>4</v>
          </cell>
        </row>
        <row r="2052">
          <cell r="A2052">
            <v>51</v>
          </cell>
          <cell r="B2052" t="str">
            <v>Czechia</v>
          </cell>
          <cell r="C2052" t="str">
            <v>التشيك</v>
          </cell>
          <cell r="D2052">
            <v>4</v>
          </cell>
        </row>
        <row r="2053">
          <cell r="A2053">
            <v>52</v>
          </cell>
          <cell r="B2053" t="str">
            <v>Denmark</v>
          </cell>
          <cell r="C2053" t="str">
            <v>الدنمارك</v>
          </cell>
          <cell r="D2053">
            <v>4</v>
          </cell>
        </row>
        <row r="2054">
          <cell r="A2054">
            <v>53</v>
          </cell>
          <cell r="B2054" t="str">
            <v>DIFC (Dubai International Financial Centre)</v>
          </cell>
          <cell r="C2054" t="str">
            <v>مركز دبي المالي العالمي</v>
          </cell>
          <cell r="D2054">
            <v>1</v>
          </cell>
        </row>
        <row r="2055">
          <cell r="A2055">
            <v>54</v>
          </cell>
          <cell r="B2055" t="str">
            <v>Djibouti</v>
          </cell>
          <cell r="C2055" t="str">
            <v>جيبوتي</v>
          </cell>
          <cell r="D2055">
            <v>4</v>
          </cell>
        </row>
        <row r="2056">
          <cell r="A2056">
            <v>55</v>
          </cell>
          <cell r="B2056" t="str">
            <v>Dominica</v>
          </cell>
          <cell r="C2056" t="str">
            <v>دومينيكا</v>
          </cell>
          <cell r="D2056">
            <v>4</v>
          </cell>
        </row>
        <row r="2057">
          <cell r="A2057">
            <v>56</v>
          </cell>
          <cell r="B2057" t="str">
            <v>Dominican Republic</v>
          </cell>
          <cell r="C2057" t="str">
            <v>جمهورية الدومنيكان</v>
          </cell>
          <cell r="D2057">
            <v>4</v>
          </cell>
        </row>
        <row r="2058">
          <cell r="A2058">
            <v>57</v>
          </cell>
          <cell r="B2058" t="str">
            <v>East Timor</v>
          </cell>
          <cell r="C2058" t="str">
            <v>تيمور الشرقية</v>
          </cell>
          <cell r="D2058">
            <v>4</v>
          </cell>
        </row>
        <row r="2059">
          <cell r="A2059">
            <v>58</v>
          </cell>
          <cell r="B2059" t="str">
            <v>Ecuador</v>
          </cell>
          <cell r="C2059" t="str">
            <v>الإكوادور</v>
          </cell>
          <cell r="D2059">
            <v>4</v>
          </cell>
        </row>
        <row r="2060">
          <cell r="A2060">
            <v>59</v>
          </cell>
          <cell r="B2060" t="str">
            <v>Egypt</v>
          </cell>
          <cell r="C2060" t="str">
            <v>مصر</v>
          </cell>
          <cell r="D2060">
            <v>3</v>
          </cell>
        </row>
        <row r="2061">
          <cell r="A2061">
            <v>60</v>
          </cell>
          <cell r="B2061" t="str">
            <v>El Salvador</v>
          </cell>
          <cell r="C2061" t="str">
            <v>السلفادور</v>
          </cell>
          <cell r="D2061">
            <v>4</v>
          </cell>
        </row>
        <row r="2062">
          <cell r="A2062">
            <v>61</v>
          </cell>
          <cell r="B2062" t="str">
            <v>Equatorial Guinea</v>
          </cell>
          <cell r="C2062" t="str">
            <v>غينيا الإستوائية</v>
          </cell>
          <cell r="D2062">
            <v>4</v>
          </cell>
        </row>
        <row r="2063">
          <cell r="A2063">
            <v>62</v>
          </cell>
          <cell r="B2063" t="str">
            <v>Eritrea</v>
          </cell>
          <cell r="C2063" t="str">
            <v>إريتريا</v>
          </cell>
          <cell r="D2063">
            <v>4</v>
          </cell>
        </row>
        <row r="2064">
          <cell r="A2064">
            <v>63</v>
          </cell>
          <cell r="B2064" t="str">
            <v>Estonia</v>
          </cell>
          <cell r="C2064" t="str">
            <v>استونيا</v>
          </cell>
          <cell r="D2064">
            <v>4</v>
          </cell>
        </row>
        <row r="2065">
          <cell r="A2065">
            <v>64</v>
          </cell>
          <cell r="B2065" t="str">
            <v>Ethiopia</v>
          </cell>
          <cell r="C2065" t="str">
            <v>أثيوبيا</v>
          </cell>
          <cell r="D2065">
            <v>4</v>
          </cell>
        </row>
        <row r="2066">
          <cell r="A2066">
            <v>65</v>
          </cell>
          <cell r="B2066" t="str">
            <v>Fiji</v>
          </cell>
          <cell r="C2066" t="str">
            <v>فيجي</v>
          </cell>
          <cell r="D2066">
            <v>4</v>
          </cell>
        </row>
        <row r="2067">
          <cell r="A2067">
            <v>66</v>
          </cell>
          <cell r="B2067" t="str">
            <v>Finland</v>
          </cell>
          <cell r="C2067" t="str">
            <v>فنلندا</v>
          </cell>
          <cell r="D2067">
            <v>4</v>
          </cell>
        </row>
        <row r="2068">
          <cell r="A2068">
            <v>67</v>
          </cell>
          <cell r="B2068" t="str">
            <v>France</v>
          </cell>
          <cell r="C2068" t="str">
            <v>فرنسا</v>
          </cell>
          <cell r="D2068">
            <v>4</v>
          </cell>
        </row>
        <row r="2069">
          <cell r="A2069">
            <v>68</v>
          </cell>
          <cell r="B2069" t="str">
            <v>Gabon</v>
          </cell>
          <cell r="C2069" t="str">
            <v>الغابون</v>
          </cell>
          <cell r="D2069">
            <v>4</v>
          </cell>
        </row>
        <row r="2070">
          <cell r="A2070">
            <v>69</v>
          </cell>
          <cell r="B2070" t="str">
            <v>Gambia</v>
          </cell>
          <cell r="C2070" t="str">
            <v>غامبيا</v>
          </cell>
          <cell r="D2070">
            <v>4</v>
          </cell>
        </row>
        <row r="2071">
          <cell r="A2071">
            <v>70</v>
          </cell>
          <cell r="B2071" t="str">
            <v>Georgia</v>
          </cell>
          <cell r="C2071" t="str">
            <v>جورجيا</v>
          </cell>
          <cell r="D2071">
            <v>4</v>
          </cell>
        </row>
        <row r="2072">
          <cell r="A2072">
            <v>71</v>
          </cell>
          <cell r="B2072" t="str">
            <v>Germany</v>
          </cell>
          <cell r="C2072" t="str">
            <v>ألمانيا</v>
          </cell>
          <cell r="D2072">
            <v>4</v>
          </cell>
        </row>
        <row r="2073">
          <cell r="A2073">
            <v>72</v>
          </cell>
          <cell r="B2073" t="str">
            <v>Ghana</v>
          </cell>
          <cell r="C2073" t="str">
            <v>غانا</v>
          </cell>
          <cell r="D2073">
            <v>4</v>
          </cell>
        </row>
        <row r="2074">
          <cell r="A2074">
            <v>73</v>
          </cell>
          <cell r="B2074" t="str">
            <v>Greece</v>
          </cell>
          <cell r="C2074" t="str">
            <v>اليونان</v>
          </cell>
          <cell r="D2074">
            <v>4</v>
          </cell>
        </row>
        <row r="2075">
          <cell r="A2075">
            <v>74</v>
          </cell>
          <cell r="B2075" t="str">
            <v>Grenada</v>
          </cell>
          <cell r="C2075" t="str">
            <v>غرينادا</v>
          </cell>
          <cell r="D2075">
            <v>4</v>
          </cell>
        </row>
        <row r="2076">
          <cell r="A2076">
            <v>75</v>
          </cell>
          <cell r="B2076" t="str">
            <v>Guatemala</v>
          </cell>
          <cell r="C2076" t="str">
            <v>غواتيمالا</v>
          </cell>
          <cell r="D2076">
            <v>4</v>
          </cell>
        </row>
        <row r="2077">
          <cell r="A2077">
            <v>76</v>
          </cell>
          <cell r="B2077" t="str">
            <v>Guinea</v>
          </cell>
          <cell r="C2077" t="str">
            <v>غينيا</v>
          </cell>
          <cell r="D2077">
            <v>4</v>
          </cell>
        </row>
        <row r="2078">
          <cell r="A2078">
            <v>77</v>
          </cell>
          <cell r="B2078" t="str">
            <v>Guinea-Bissau</v>
          </cell>
          <cell r="C2078" t="str">
            <v>غينيا بيساو</v>
          </cell>
          <cell r="D2078">
            <v>4</v>
          </cell>
        </row>
        <row r="2079">
          <cell r="A2079">
            <v>78</v>
          </cell>
          <cell r="B2079" t="str">
            <v>Guyana</v>
          </cell>
          <cell r="C2079" t="str">
            <v>غيانا</v>
          </cell>
          <cell r="D2079">
            <v>4</v>
          </cell>
        </row>
        <row r="2080">
          <cell r="A2080">
            <v>79</v>
          </cell>
          <cell r="B2080" t="str">
            <v>Haiti</v>
          </cell>
          <cell r="C2080" t="str">
            <v>هايتي</v>
          </cell>
          <cell r="D2080">
            <v>4</v>
          </cell>
        </row>
        <row r="2081">
          <cell r="A2081">
            <v>80</v>
          </cell>
          <cell r="B2081" t="str">
            <v>Holy See</v>
          </cell>
          <cell r="C2081" t="str">
            <v>الكرسي الرسولي</v>
          </cell>
          <cell r="D2081">
            <v>4</v>
          </cell>
        </row>
        <row r="2082">
          <cell r="A2082">
            <v>81</v>
          </cell>
          <cell r="B2082" t="str">
            <v>Honduras</v>
          </cell>
          <cell r="C2082" t="str">
            <v>هندوراس</v>
          </cell>
          <cell r="D2082">
            <v>4</v>
          </cell>
        </row>
        <row r="2083">
          <cell r="A2083">
            <v>82</v>
          </cell>
          <cell r="B2083" t="str">
            <v>Hong Kong</v>
          </cell>
          <cell r="C2083" t="str">
            <v>هونغ كونغ</v>
          </cell>
          <cell r="D2083">
            <v>4</v>
          </cell>
        </row>
        <row r="2084">
          <cell r="A2084">
            <v>83</v>
          </cell>
          <cell r="B2084" t="str">
            <v>Hungary</v>
          </cell>
          <cell r="C2084" t="str">
            <v>اليونان</v>
          </cell>
          <cell r="D2084">
            <v>4</v>
          </cell>
        </row>
        <row r="2085">
          <cell r="A2085">
            <v>84</v>
          </cell>
          <cell r="B2085" t="str">
            <v>Iceland</v>
          </cell>
          <cell r="C2085" t="str">
            <v>أيسلندا</v>
          </cell>
          <cell r="D2085">
            <v>4</v>
          </cell>
        </row>
        <row r="2086">
          <cell r="A2086">
            <v>85</v>
          </cell>
          <cell r="B2086" t="str">
            <v>India</v>
          </cell>
          <cell r="C2086" t="str">
            <v>الهند</v>
          </cell>
          <cell r="D2086">
            <v>4</v>
          </cell>
        </row>
        <row r="2087">
          <cell r="A2087">
            <v>86</v>
          </cell>
          <cell r="B2087" t="str">
            <v>Indonesia</v>
          </cell>
          <cell r="C2087" t="str">
            <v>أندونيسيا</v>
          </cell>
          <cell r="D2087">
            <v>4</v>
          </cell>
        </row>
        <row r="2088">
          <cell r="A2088">
            <v>87</v>
          </cell>
          <cell r="B2088" t="str">
            <v>Iran</v>
          </cell>
          <cell r="C2088" t="str">
            <v>إيران</v>
          </cell>
          <cell r="D2088">
            <v>3</v>
          </cell>
        </row>
        <row r="2089">
          <cell r="A2089">
            <v>88</v>
          </cell>
          <cell r="B2089" t="str">
            <v>Iraq</v>
          </cell>
          <cell r="C2089" t="str">
            <v>العراق</v>
          </cell>
          <cell r="D2089">
            <v>3</v>
          </cell>
        </row>
        <row r="2090">
          <cell r="A2090">
            <v>89</v>
          </cell>
          <cell r="B2090" t="str">
            <v>Ireland</v>
          </cell>
          <cell r="C2090" t="str">
            <v>أيرلندا</v>
          </cell>
          <cell r="D2090">
            <v>4</v>
          </cell>
        </row>
        <row r="2091">
          <cell r="A2091">
            <v>90</v>
          </cell>
          <cell r="B2091" t="str">
            <v>Israel</v>
          </cell>
          <cell r="C2091" t="str">
            <v>إسرائيل</v>
          </cell>
          <cell r="D2091">
            <v>4</v>
          </cell>
        </row>
        <row r="2092">
          <cell r="A2092">
            <v>91</v>
          </cell>
          <cell r="B2092" t="str">
            <v>Italy</v>
          </cell>
          <cell r="C2092" t="str">
            <v>إيطاليا</v>
          </cell>
          <cell r="D2092">
            <v>4</v>
          </cell>
        </row>
        <row r="2093">
          <cell r="A2093">
            <v>92</v>
          </cell>
          <cell r="B2093" t="str">
            <v>Jamaica</v>
          </cell>
          <cell r="C2093" t="str">
            <v>جامايكا</v>
          </cell>
          <cell r="D2093">
            <v>4</v>
          </cell>
        </row>
        <row r="2094">
          <cell r="A2094">
            <v>93</v>
          </cell>
          <cell r="B2094" t="str">
            <v>Japan</v>
          </cell>
          <cell r="C2094" t="str">
            <v>اليابان</v>
          </cell>
          <cell r="D2094">
            <v>4</v>
          </cell>
        </row>
        <row r="2095">
          <cell r="A2095">
            <v>94</v>
          </cell>
          <cell r="B2095" t="str">
            <v>Jordan</v>
          </cell>
          <cell r="C2095" t="str">
            <v>الأردن</v>
          </cell>
          <cell r="D2095">
            <v>3</v>
          </cell>
        </row>
        <row r="2096">
          <cell r="A2096">
            <v>95</v>
          </cell>
          <cell r="B2096" t="str">
            <v>Kazakhstan</v>
          </cell>
          <cell r="C2096" t="str">
            <v>كازاخستان</v>
          </cell>
          <cell r="D2096">
            <v>4</v>
          </cell>
        </row>
        <row r="2097">
          <cell r="A2097">
            <v>96</v>
          </cell>
          <cell r="B2097" t="str">
            <v>Kenya</v>
          </cell>
          <cell r="C2097" t="str">
            <v>كينيا</v>
          </cell>
          <cell r="D2097">
            <v>4</v>
          </cell>
        </row>
        <row r="2098">
          <cell r="A2098">
            <v>97</v>
          </cell>
          <cell r="B2098" t="str">
            <v>Kiribati</v>
          </cell>
          <cell r="C2098" t="str">
            <v>كيريباس</v>
          </cell>
          <cell r="D2098">
            <v>4</v>
          </cell>
        </row>
        <row r="2099">
          <cell r="A2099">
            <v>98</v>
          </cell>
          <cell r="B2099" t="str">
            <v>Korea, North</v>
          </cell>
          <cell r="C2099" t="str">
            <v>كوريا الشمالية</v>
          </cell>
          <cell r="D2099">
            <v>4</v>
          </cell>
        </row>
        <row r="2100">
          <cell r="A2100">
            <v>99</v>
          </cell>
          <cell r="B2100" t="str">
            <v>Korea, South</v>
          </cell>
          <cell r="C2100" t="str">
            <v>كوريا، جنوب</v>
          </cell>
          <cell r="D2100">
            <v>4</v>
          </cell>
        </row>
        <row r="2101">
          <cell r="A2101">
            <v>100</v>
          </cell>
          <cell r="B2101" t="str">
            <v>Kosovo</v>
          </cell>
          <cell r="C2101" t="str">
            <v>كوسوفو</v>
          </cell>
          <cell r="D2101">
            <v>4</v>
          </cell>
        </row>
        <row r="2102">
          <cell r="A2102">
            <v>101</v>
          </cell>
          <cell r="B2102" t="str">
            <v>Kuwait</v>
          </cell>
          <cell r="C2102" t="str">
            <v>الكويت</v>
          </cell>
          <cell r="D2102">
            <v>2</v>
          </cell>
        </row>
        <row r="2103">
          <cell r="A2103">
            <v>102</v>
          </cell>
          <cell r="B2103" t="str">
            <v>Kyrgyzstan</v>
          </cell>
          <cell r="C2103" t="str">
            <v>قرغيزستان</v>
          </cell>
          <cell r="D2103">
            <v>4</v>
          </cell>
        </row>
        <row r="2104">
          <cell r="A2104">
            <v>103</v>
          </cell>
          <cell r="B2104" t="str">
            <v>Laos</v>
          </cell>
          <cell r="C2104" t="str">
            <v>لاوس</v>
          </cell>
          <cell r="D2104">
            <v>4</v>
          </cell>
        </row>
        <row r="2105">
          <cell r="A2105">
            <v>104</v>
          </cell>
          <cell r="B2105" t="str">
            <v>Latvia</v>
          </cell>
          <cell r="C2105" t="str">
            <v>لاتفيا</v>
          </cell>
          <cell r="D2105">
            <v>4</v>
          </cell>
        </row>
        <row r="2106">
          <cell r="A2106">
            <v>105</v>
          </cell>
          <cell r="B2106" t="str">
            <v>Lebanon</v>
          </cell>
          <cell r="C2106" t="str">
            <v>لبنان</v>
          </cell>
          <cell r="D2106">
            <v>3</v>
          </cell>
        </row>
        <row r="2107">
          <cell r="A2107">
            <v>106</v>
          </cell>
          <cell r="B2107" t="str">
            <v>Lesotho</v>
          </cell>
          <cell r="C2107" t="str">
            <v>ليسوتو</v>
          </cell>
          <cell r="D2107">
            <v>4</v>
          </cell>
        </row>
        <row r="2108">
          <cell r="A2108">
            <v>107</v>
          </cell>
          <cell r="B2108" t="str">
            <v>Liberia</v>
          </cell>
          <cell r="C2108" t="str">
            <v>ليبيريا</v>
          </cell>
          <cell r="D2108">
            <v>4</v>
          </cell>
        </row>
        <row r="2109">
          <cell r="A2109">
            <v>108</v>
          </cell>
          <cell r="B2109" t="str">
            <v>Libya</v>
          </cell>
          <cell r="C2109" t="str">
            <v>ليبيا</v>
          </cell>
          <cell r="D2109">
            <v>3</v>
          </cell>
        </row>
        <row r="2110">
          <cell r="A2110">
            <v>109</v>
          </cell>
          <cell r="B2110" t="str">
            <v>Liechtenstein</v>
          </cell>
          <cell r="C2110" t="str">
            <v>ليختنشتاين</v>
          </cell>
          <cell r="D2110">
            <v>4</v>
          </cell>
        </row>
        <row r="2111">
          <cell r="A2111">
            <v>110</v>
          </cell>
          <cell r="B2111" t="str">
            <v>Lithuania</v>
          </cell>
          <cell r="C2111" t="str">
            <v>ليتوانيا</v>
          </cell>
          <cell r="D2111">
            <v>4</v>
          </cell>
        </row>
        <row r="2112">
          <cell r="A2112">
            <v>111</v>
          </cell>
          <cell r="B2112" t="str">
            <v>Luxembourg</v>
          </cell>
          <cell r="C2112" t="str">
            <v>لوكسمبورغ</v>
          </cell>
          <cell r="D2112">
            <v>4</v>
          </cell>
        </row>
        <row r="2113">
          <cell r="A2113">
            <v>112</v>
          </cell>
          <cell r="B2113" t="str">
            <v>Macau</v>
          </cell>
          <cell r="C2113" t="str">
            <v>ماكاو</v>
          </cell>
          <cell r="D2113">
            <v>4</v>
          </cell>
        </row>
        <row r="2114">
          <cell r="A2114">
            <v>113</v>
          </cell>
          <cell r="B2114" t="str">
            <v>Macedonia</v>
          </cell>
          <cell r="C2114" t="str">
            <v>مقدونيا</v>
          </cell>
          <cell r="D2114">
            <v>4</v>
          </cell>
        </row>
        <row r="2115">
          <cell r="A2115">
            <v>114</v>
          </cell>
          <cell r="B2115" t="str">
            <v>Madagascar</v>
          </cell>
          <cell r="C2115" t="str">
            <v>مدغشقر</v>
          </cell>
          <cell r="D2115">
            <v>4</v>
          </cell>
        </row>
        <row r="2116">
          <cell r="A2116">
            <v>115</v>
          </cell>
          <cell r="B2116" t="str">
            <v>Malawi</v>
          </cell>
          <cell r="C2116" t="str">
            <v>مالاوي</v>
          </cell>
          <cell r="D2116">
            <v>4</v>
          </cell>
        </row>
        <row r="2117">
          <cell r="A2117">
            <v>116</v>
          </cell>
          <cell r="B2117" t="str">
            <v>Malaysia</v>
          </cell>
          <cell r="C2117" t="str">
            <v>ماليزيا</v>
          </cell>
          <cell r="D2117">
            <v>4</v>
          </cell>
        </row>
        <row r="2118">
          <cell r="A2118">
            <v>117</v>
          </cell>
          <cell r="B2118" t="str">
            <v>Maldives</v>
          </cell>
          <cell r="C2118" t="str">
            <v>جزر المالديف</v>
          </cell>
          <cell r="D2118">
            <v>4</v>
          </cell>
        </row>
        <row r="2119">
          <cell r="A2119">
            <v>118</v>
          </cell>
          <cell r="B2119" t="str">
            <v>Mali</v>
          </cell>
          <cell r="C2119" t="str">
            <v>مالي</v>
          </cell>
          <cell r="D2119">
            <v>4</v>
          </cell>
        </row>
        <row r="2120">
          <cell r="A2120">
            <v>119</v>
          </cell>
          <cell r="B2120" t="str">
            <v>Malta</v>
          </cell>
          <cell r="C2120" t="str">
            <v>مالطا</v>
          </cell>
          <cell r="D2120">
            <v>4</v>
          </cell>
        </row>
        <row r="2121">
          <cell r="A2121">
            <v>120</v>
          </cell>
          <cell r="B2121" t="str">
            <v>Marshall Islands</v>
          </cell>
          <cell r="C2121" t="str">
            <v>جزر مارشال</v>
          </cell>
          <cell r="D2121">
            <v>4</v>
          </cell>
        </row>
        <row r="2122">
          <cell r="A2122">
            <v>121</v>
          </cell>
          <cell r="B2122" t="str">
            <v>Mauritania</v>
          </cell>
          <cell r="C2122" t="str">
            <v>موريتانيا</v>
          </cell>
          <cell r="D2122">
            <v>4</v>
          </cell>
        </row>
        <row r="2123">
          <cell r="A2123">
            <v>122</v>
          </cell>
          <cell r="B2123" t="str">
            <v>Mauritius</v>
          </cell>
          <cell r="C2123" t="str">
            <v>موريشيوس</v>
          </cell>
          <cell r="D2123">
            <v>4</v>
          </cell>
        </row>
        <row r="2124">
          <cell r="A2124">
            <v>123</v>
          </cell>
          <cell r="B2124" t="str">
            <v>Mexico</v>
          </cell>
          <cell r="C2124" t="str">
            <v>المكسيك</v>
          </cell>
          <cell r="D2124">
            <v>4</v>
          </cell>
        </row>
        <row r="2125">
          <cell r="A2125">
            <v>124</v>
          </cell>
          <cell r="B2125" t="str">
            <v>Micronesia</v>
          </cell>
          <cell r="C2125" t="str">
            <v>ميكرونيزيا</v>
          </cell>
          <cell r="D2125">
            <v>4</v>
          </cell>
        </row>
        <row r="2126">
          <cell r="A2126">
            <v>125</v>
          </cell>
          <cell r="B2126" t="str">
            <v>Moldova</v>
          </cell>
          <cell r="C2126" t="str">
            <v>مولدوفا</v>
          </cell>
          <cell r="D2126">
            <v>4</v>
          </cell>
        </row>
        <row r="2127">
          <cell r="A2127">
            <v>126</v>
          </cell>
          <cell r="B2127" t="str">
            <v>Monaco</v>
          </cell>
          <cell r="C2127" t="str">
            <v>موناكو</v>
          </cell>
          <cell r="D2127">
            <v>4</v>
          </cell>
        </row>
        <row r="2128">
          <cell r="A2128">
            <v>127</v>
          </cell>
          <cell r="B2128" t="str">
            <v>Mongolia</v>
          </cell>
          <cell r="C2128" t="str">
            <v>منغوليا</v>
          </cell>
          <cell r="D2128">
            <v>4</v>
          </cell>
        </row>
        <row r="2129">
          <cell r="A2129">
            <v>128</v>
          </cell>
          <cell r="B2129" t="str">
            <v>Montenegro</v>
          </cell>
          <cell r="C2129" t="str">
            <v>مونتينيغرو</v>
          </cell>
          <cell r="D2129">
            <v>4</v>
          </cell>
        </row>
        <row r="2130">
          <cell r="A2130">
            <v>129</v>
          </cell>
          <cell r="B2130" t="str">
            <v>Morocco</v>
          </cell>
          <cell r="C2130" t="str">
            <v>المغرب</v>
          </cell>
          <cell r="D2130">
            <v>3</v>
          </cell>
        </row>
        <row r="2131">
          <cell r="A2131">
            <v>130</v>
          </cell>
          <cell r="B2131" t="str">
            <v>Mozambique</v>
          </cell>
          <cell r="C2131" t="str">
            <v>موزمبيق</v>
          </cell>
          <cell r="D2131">
            <v>4</v>
          </cell>
        </row>
        <row r="2132">
          <cell r="A2132">
            <v>131</v>
          </cell>
          <cell r="B2132" t="str">
            <v>Namibia</v>
          </cell>
          <cell r="C2132" t="str">
            <v>ناميبيا</v>
          </cell>
          <cell r="D2132">
            <v>4</v>
          </cell>
        </row>
        <row r="2133">
          <cell r="A2133">
            <v>132</v>
          </cell>
          <cell r="B2133" t="str">
            <v>Nauru</v>
          </cell>
          <cell r="C2133" t="str">
            <v>ناورو</v>
          </cell>
          <cell r="D2133">
            <v>4</v>
          </cell>
        </row>
        <row r="2134">
          <cell r="A2134">
            <v>133</v>
          </cell>
          <cell r="B2134" t="str">
            <v>Nepal</v>
          </cell>
          <cell r="C2134" t="str">
            <v>نيبال</v>
          </cell>
          <cell r="D2134">
            <v>4</v>
          </cell>
        </row>
        <row r="2135">
          <cell r="A2135">
            <v>134</v>
          </cell>
          <cell r="B2135" t="str">
            <v>Netherlands</v>
          </cell>
          <cell r="C2135" t="str">
            <v>هولندا</v>
          </cell>
          <cell r="D2135">
            <v>4</v>
          </cell>
        </row>
        <row r="2136">
          <cell r="A2136">
            <v>135</v>
          </cell>
          <cell r="B2136" t="str">
            <v>New Zealand</v>
          </cell>
          <cell r="C2136" t="str">
            <v>نيوزيلاندا</v>
          </cell>
          <cell r="D2136">
            <v>4</v>
          </cell>
        </row>
        <row r="2137">
          <cell r="A2137">
            <v>136</v>
          </cell>
          <cell r="B2137" t="str">
            <v>Nicaragua</v>
          </cell>
          <cell r="C2137" t="str">
            <v>نيكاراغوا</v>
          </cell>
          <cell r="D2137">
            <v>4</v>
          </cell>
        </row>
        <row r="2138">
          <cell r="A2138">
            <v>137</v>
          </cell>
          <cell r="B2138" t="str">
            <v>Niger</v>
          </cell>
          <cell r="C2138" t="str">
            <v>النيجر</v>
          </cell>
          <cell r="D2138">
            <v>4</v>
          </cell>
        </row>
        <row r="2139">
          <cell r="A2139">
            <v>138</v>
          </cell>
          <cell r="B2139" t="str">
            <v>Nigeria</v>
          </cell>
          <cell r="C2139" t="str">
            <v>نيجيريا</v>
          </cell>
          <cell r="D2139">
            <v>4</v>
          </cell>
        </row>
        <row r="2140">
          <cell r="A2140">
            <v>139</v>
          </cell>
          <cell r="B2140" t="str">
            <v>North Korea</v>
          </cell>
          <cell r="C2140" t="str">
            <v>كوريا الشمالية</v>
          </cell>
          <cell r="D2140">
            <v>4</v>
          </cell>
        </row>
        <row r="2141">
          <cell r="A2141">
            <v>140</v>
          </cell>
          <cell r="B2141" t="str">
            <v>Norway</v>
          </cell>
          <cell r="C2141" t="str">
            <v>النرويج</v>
          </cell>
          <cell r="D2141">
            <v>4</v>
          </cell>
        </row>
        <row r="2142">
          <cell r="A2142">
            <v>141</v>
          </cell>
          <cell r="B2142" t="str">
            <v>Oman</v>
          </cell>
          <cell r="C2142" t="str">
            <v>سلطنة عمان</v>
          </cell>
          <cell r="D2142">
            <v>2</v>
          </cell>
        </row>
        <row r="2143">
          <cell r="A2143">
            <v>142</v>
          </cell>
          <cell r="B2143" t="str">
            <v>Pakistan</v>
          </cell>
          <cell r="C2143" t="str">
            <v>باكستان</v>
          </cell>
          <cell r="D2143">
            <v>4</v>
          </cell>
        </row>
        <row r="2144">
          <cell r="A2144">
            <v>143</v>
          </cell>
          <cell r="B2144" t="str">
            <v>Palau</v>
          </cell>
          <cell r="C2144" t="str">
            <v>بالاو</v>
          </cell>
          <cell r="D2144">
            <v>4</v>
          </cell>
        </row>
        <row r="2145">
          <cell r="A2145">
            <v>144</v>
          </cell>
          <cell r="B2145" t="str">
            <v>Palestinian Territories</v>
          </cell>
          <cell r="C2145" t="str">
            <v>الاراضي الفلسطينية</v>
          </cell>
          <cell r="D2145">
            <v>3</v>
          </cell>
        </row>
        <row r="2146">
          <cell r="A2146">
            <v>145</v>
          </cell>
          <cell r="B2146" t="str">
            <v>Panama</v>
          </cell>
          <cell r="C2146" t="str">
            <v>بناما</v>
          </cell>
          <cell r="D2146">
            <v>4</v>
          </cell>
        </row>
        <row r="2147">
          <cell r="A2147">
            <v>146</v>
          </cell>
          <cell r="B2147" t="str">
            <v>Papua New Guinea</v>
          </cell>
          <cell r="C2147" t="str">
            <v>بابوا غينيا الجديدة</v>
          </cell>
          <cell r="D2147">
            <v>4</v>
          </cell>
        </row>
        <row r="2148">
          <cell r="A2148">
            <v>147</v>
          </cell>
          <cell r="B2148" t="str">
            <v>Paraguay</v>
          </cell>
          <cell r="C2148" t="str">
            <v>باراغواي</v>
          </cell>
          <cell r="D2148">
            <v>4</v>
          </cell>
        </row>
        <row r="2149">
          <cell r="A2149">
            <v>148</v>
          </cell>
          <cell r="B2149" t="str">
            <v>Peru</v>
          </cell>
          <cell r="C2149" t="str">
            <v>بيرو</v>
          </cell>
          <cell r="D2149">
            <v>4</v>
          </cell>
        </row>
        <row r="2150">
          <cell r="A2150">
            <v>149</v>
          </cell>
          <cell r="B2150" t="str">
            <v>Philippines</v>
          </cell>
          <cell r="C2150" t="str">
            <v>الفلبين</v>
          </cell>
          <cell r="D2150">
            <v>4</v>
          </cell>
        </row>
        <row r="2151">
          <cell r="A2151">
            <v>150</v>
          </cell>
          <cell r="B2151" t="str">
            <v>Poland</v>
          </cell>
          <cell r="C2151" t="str">
            <v>بولندا</v>
          </cell>
          <cell r="D2151">
            <v>4</v>
          </cell>
        </row>
        <row r="2152">
          <cell r="A2152">
            <v>151</v>
          </cell>
          <cell r="B2152" t="str">
            <v>Portugal</v>
          </cell>
          <cell r="C2152" t="str">
            <v>البرتغال</v>
          </cell>
          <cell r="D2152">
            <v>4</v>
          </cell>
        </row>
        <row r="2153">
          <cell r="A2153">
            <v>152</v>
          </cell>
          <cell r="B2153" t="str">
            <v>Qatar</v>
          </cell>
          <cell r="C2153" t="str">
            <v>دولة قطر</v>
          </cell>
          <cell r="D2153">
            <v>2</v>
          </cell>
        </row>
        <row r="2154">
          <cell r="A2154">
            <v>153</v>
          </cell>
          <cell r="B2154" t="str">
            <v>Romania</v>
          </cell>
          <cell r="C2154" t="str">
            <v>رومانيا</v>
          </cell>
          <cell r="D2154">
            <v>4</v>
          </cell>
        </row>
        <row r="2155">
          <cell r="A2155">
            <v>154</v>
          </cell>
          <cell r="B2155" t="str">
            <v>Russia</v>
          </cell>
          <cell r="C2155" t="str">
            <v>روسيا</v>
          </cell>
          <cell r="D2155">
            <v>4</v>
          </cell>
        </row>
        <row r="2156">
          <cell r="A2156">
            <v>155</v>
          </cell>
          <cell r="B2156" t="str">
            <v>Rwanda</v>
          </cell>
          <cell r="C2156" t="str">
            <v>رواندا</v>
          </cell>
          <cell r="D2156">
            <v>4</v>
          </cell>
        </row>
        <row r="2157">
          <cell r="A2157">
            <v>156</v>
          </cell>
          <cell r="B2157" t="str">
            <v>Saint Kitts and Nevis</v>
          </cell>
          <cell r="C2157" t="str">
            <v>سانت كيتس ونيفيس</v>
          </cell>
          <cell r="D2157">
            <v>4</v>
          </cell>
        </row>
        <row r="2158">
          <cell r="A2158">
            <v>157</v>
          </cell>
          <cell r="B2158" t="str">
            <v>Saint Lucia</v>
          </cell>
          <cell r="C2158" t="str">
            <v>القديسة لوسيا</v>
          </cell>
          <cell r="D2158">
            <v>4</v>
          </cell>
        </row>
        <row r="2159">
          <cell r="A2159">
            <v>158</v>
          </cell>
          <cell r="B2159" t="str">
            <v>Saint Vincent and the Grenadines</v>
          </cell>
          <cell r="C2159" t="str">
            <v>سانت فنسنت وجزر غرينادين</v>
          </cell>
          <cell r="D2159">
            <v>4</v>
          </cell>
        </row>
        <row r="2160">
          <cell r="A2160">
            <v>159</v>
          </cell>
          <cell r="B2160" t="str">
            <v xml:space="preserve">Samoa </v>
          </cell>
          <cell r="C2160" t="str">
            <v>ساموا</v>
          </cell>
          <cell r="D2160">
            <v>4</v>
          </cell>
        </row>
        <row r="2161">
          <cell r="A2161">
            <v>160</v>
          </cell>
          <cell r="B2161" t="str">
            <v>San Marino</v>
          </cell>
          <cell r="C2161" t="str">
            <v>سان مارينو</v>
          </cell>
          <cell r="D2161">
            <v>4</v>
          </cell>
        </row>
        <row r="2162">
          <cell r="A2162">
            <v>161</v>
          </cell>
          <cell r="B2162" t="str">
            <v>Sao Tome and Principe</v>
          </cell>
          <cell r="C2162" t="str">
            <v>ساو تومي وبرينسيبي</v>
          </cell>
          <cell r="D2162">
            <v>4</v>
          </cell>
        </row>
        <row r="2163">
          <cell r="A2163">
            <v>162</v>
          </cell>
          <cell r="B2163" t="str">
            <v>Saudi Arabia</v>
          </cell>
          <cell r="C2163" t="str">
            <v>المملكة العربية السعودية</v>
          </cell>
          <cell r="D2163">
            <v>2</v>
          </cell>
        </row>
        <row r="2164">
          <cell r="A2164">
            <v>163</v>
          </cell>
          <cell r="B2164" t="str">
            <v>Senegal</v>
          </cell>
          <cell r="C2164" t="str">
            <v>السنغال</v>
          </cell>
          <cell r="D2164">
            <v>4</v>
          </cell>
        </row>
        <row r="2165">
          <cell r="A2165">
            <v>164</v>
          </cell>
          <cell r="B2165" t="str">
            <v>Serbia</v>
          </cell>
          <cell r="C2165" t="str">
            <v>صربيا</v>
          </cell>
          <cell r="D2165">
            <v>4</v>
          </cell>
        </row>
        <row r="2166">
          <cell r="A2166">
            <v>165</v>
          </cell>
          <cell r="B2166" t="str">
            <v>Seychelles</v>
          </cell>
          <cell r="C2166" t="str">
            <v>سيشيل</v>
          </cell>
          <cell r="D2166">
            <v>4</v>
          </cell>
        </row>
        <row r="2167">
          <cell r="A2167">
            <v>166</v>
          </cell>
          <cell r="B2167" t="str">
            <v>Sierra Leone</v>
          </cell>
          <cell r="C2167" t="str">
            <v>سيرا ليون</v>
          </cell>
          <cell r="D2167">
            <v>4</v>
          </cell>
        </row>
        <row r="2168">
          <cell r="A2168">
            <v>167</v>
          </cell>
          <cell r="B2168" t="str">
            <v>Singapore</v>
          </cell>
          <cell r="C2168" t="str">
            <v>سنغافورة</v>
          </cell>
          <cell r="D2168">
            <v>4</v>
          </cell>
        </row>
        <row r="2169">
          <cell r="A2169">
            <v>168</v>
          </cell>
          <cell r="B2169" t="str">
            <v>Sint Maarten</v>
          </cell>
          <cell r="C2169" t="str">
            <v>سينت مارتن</v>
          </cell>
          <cell r="D2169">
            <v>4</v>
          </cell>
        </row>
        <row r="2170">
          <cell r="A2170">
            <v>169</v>
          </cell>
          <cell r="B2170" t="str">
            <v>Slovakia</v>
          </cell>
          <cell r="C2170" t="str">
            <v>سلوفاكيا</v>
          </cell>
          <cell r="D2170">
            <v>4</v>
          </cell>
        </row>
        <row r="2171">
          <cell r="A2171">
            <v>170</v>
          </cell>
          <cell r="B2171" t="str">
            <v>Slovenia</v>
          </cell>
          <cell r="C2171" t="str">
            <v>سلوفينيا</v>
          </cell>
          <cell r="D2171">
            <v>4</v>
          </cell>
        </row>
        <row r="2172">
          <cell r="A2172">
            <v>171</v>
          </cell>
          <cell r="B2172" t="str">
            <v>Solomon Islands</v>
          </cell>
          <cell r="C2172" t="str">
            <v>جزر سليمان</v>
          </cell>
          <cell r="D2172">
            <v>4</v>
          </cell>
        </row>
        <row r="2173">
          <cell r="A2173">
            <v>172</v>
          </cell>
          <cell r="B2173" t="str">
            <v>Somalia</v>
          </cell>
          <cell r="C2173" t="str">
            <v>الصومال</v>
          </cell>
          <cell r="D2173">
            <v>4</v>
          </cell>
        </row>
        <row r="2174">
          <cell r="A2174">
            <v>173</v>
          </cell>
          <cell r="B2174" t="str">
            <v>South Africa</v>
          </cell>
          <cell r="C2174" t="str">
            <v>جنوب أفريقيا</v>
          </cell>
          <cell r="D2174">
            <v>4</v>
          </cell>
        </row>
        <row r="2175">
          <cell r="A2175">
            <v>174</v>
          </cell>
          <cell r="B2175" t="str">
            <v>South Korea</v>
          </cell>
          <cell r="C2175" t="str">
            <v>كوريا الجنوبية</v>
          </cell>
          <cell r="D2175">
            <v>4</v>
          </cell>
        </row>
        <row r="2176">
          <cell r="A2176">
            <v>175</v>
          </cell>
          <cell r="B2176" t="str">
            <v>South Sudan</v>
          </cell>
          <cell r="C2176" t="str">
            <v>جنوب السودان</v>
          </cell>
          <cell r="D2176">
            <v>4</v>
          </cell>
        </row>
        <row r="2177">
          <cell r="A2177">
            <v>176</v>
          </cell>
          <cell r="B2177" t="str">
            <v>Spain</v>
          </cell>
          <cell r="C2177" t="str">
            <v>إسبانيا</v>
          </cell>
          <cell r="D2177">
            <v>4</v>
          </cell>
        </row>
        <row r="2178">
          <cell r="A2178">
            <v>177</v>
          </cell>
          <cell r="B2178" t="str">
            <v>Sri Lanka</v>
          </cell>
          <cell r="C2178" t="str">
            <v>سيريلانكا</v>
          </cell>
          <cell r="D2178">
            <v>4</v>
          </cell>
        </row>
        <row r="2179">
          <cell r="A2179">
            <v>178</v>
          </cell>
          <cell r="B2179" t="str">
            <v>Sudan</v>
          </cell>
          <cell r="C2179" t="str">
            <v>سودان</v>
          </cell>
          <cell r="D2179">
            <v>4</v>
          </cell>
        </row>
        <row r="2180">
          <cell r="A2180">
            <v>179</v>
          </cell>
          <cell r="B2180" t="str">
            <v>Suriname</v>
          </cell>
          <cell r="C2180" t="str">
            <v>سورينام</v>
          </cell>
          <cell r="D2180">
            <v>4</v>
          </cell>
        </row>
        <row r="2181">
          <cell r="A2181">
            <v>180</v>
          </cell>
          <cell r="B2181" t="str">
            <v>Swaziland</v>
          </cell>
          <cell r="C2181" t="str">
            <v>سوازيلاند</v>
          </cell>
          <cell r="D2181">
            <v>4</v>
          </cell>
        </row>
        <row r="2182">
          <cell r="A2182">
            <v>181</v>
          </cell>
          <cell r="B2182" t="str">
            <v>Sweden</v>
          </cell>
          <cell r="C2182" t="str">
            <v>السويد</v>
          </cell>
          <cell r="D2182">
            <v>4</v>
          </cell>
        </row>
        <row r="2183">
          <cell r="A2183">
            <v>182</v>
          </cell>
          <cell r="B2183" t="str">
            <v>Switzerland</v>
          </cell>
          <cell r="C2183" t="str">
            <v>سويسرا</v>
          </cell>
          <cell r="D2183">
            <v>4</v>
          </cell>
        </row>
        <row r="2184">
          <cell r="A2184">
            <v>183</v>
          </cell>
          <cell r="B2184" t="str">
            <v>Syria</v>
          </cell>
          <cell r="C2184" t="str">
            <v>سوريا</v>
          </cell>
          <cell r="D2184">
            <v>3</v>
          </cell>
        </row>
        <row r="2185">
          <cell r="A2185">
            <v>184</v>
          </cell>
          <cell r="B2185" t="str">
            <v>Taiwan</v>
          </cell>
          <cell r="C2185" t="str">
            <v>تايوان</v>
          </cell>
          <cell r="D2185">
            <v>4</v>
          </cell>
        </row>
        <row r="2186">
          <cell r="A2186">
            <v>185</v>
          </cell>
          <cell r="B2186" t="str">
            <v>Tajikistan</v>
          </cell>
          <cell r="C2186" t="str">
            <v>طاجيكستان</v>
          </cell>
          <cell r="D2186">
            <v>4</v>
          </cell>
        </row>
        <row r="2187">
          <cell r="A2187">
            <v>186</v>
          </cell>
          <cell r="B2187" t="str">
            <v>Tanzania</v>
          </cell>
          <cell r="C2187" t="str">
            <v>تنزانيا</v>
          </cell>
          <cell r="D2187">
            <v>4</v>
          </cell>
        </row>
        <row r="2188">
          <cell r="A2188">
            <v>187</v>
          </cell>
          <cell r="B2188" t="str">
            <v>Thailand</v>
          </cell>
          <cell r="C2188" t="str">
            <v>تايلاند</v>
          </cell>
          <cell r="D2188">
            <v>4</v>
          </cell>
        </row>
        <row r="2189">
          <cell r="A2189">
            <v>188</v>
          </cell>
          <cell r="B2189" t="str">
            <v>Timor-Leste</v>
          </cell>
          <cell r="C2189" t="str">
            <v>تيمور الشرقية</v>
          </cell>
          <cell r="D2189">
            <v>4</v>
          </cell>
        </row>
        <row r="2190">
          <cell r="A2190">
            <v>189</v>
          </cell>
          <cell r="B2190" t="str">
            <v>Togo</v>
          </cell>
          <cell r="C2190" t="str">
            <v>توغو</v>
          </cell>
          <cell r="D2190">
            <v>4</v>
          </cell>
        </row>
        <row r="2191">
          <cell r="A2191">
            <v>190</v>
          </cell>
          <cell r="B2191" t="str">
            <v>Tonga</v>
          </cell>
          <cell r="C2191" t="str">
            <v>تونغا</v>
          </cell>
          <cell r="D2191">
            <v>4</v>
          </cell>
        </row>
        <row r="2192">
          <cell r="A2192">
            <v>191</v>
          </cell>
          <cell r="B2192" t="str">
            <v>Trinidad and Tobago</v>
          </cell>
          <cell r="C2192" t="str">
            <v>ترينداد وتوباغو</v>
          </cell>
          <cell r="D2192">
            <v>4</v>
          </cell>
        </row>
        <row r="2193">
          <cell r="A2193">
            <v>192</v>
          </cell>
          <cell r="B2193" t="str">
            <v>Tunisia</v>
          </cell>
          <cell r="C2193" t="str">
            <v>تونس</v>
          </cell>
          <cell r="D2193">
            <v>3</v>
          </cell>
        </row>
        <row r="2194">
          <cell r="A2194">
            <v>193</v>
          </cell>
          <cell r="B2194" t="str">
            <v>Turkey</v>
          </cell>
          <cell r="C2194" t="str">
            <v>تركيا</v>
          </cell>
          <cell r="D2194">
            <v>4</v>
          </cell>
        </row>
        <row r="2195">
          <cell r="A2195">
            <v>194</v>
          </cell>
          <cell r="B2195" t="str">
            <v>Turkmenistan</v>
          </cell>
          <cell r="C2195" t="str">
            <v>تركمانستان</v>
          </cell>
          <cell r="D2195">
            <v>4</v>
          </cell>
        </row>
        <row r="2196">
          <cell r="A2196">
            <v>195</v>
          </cell>
          <cell r="B2196" t="str">
            <v>Tuvalu</v>
          </cell>
          <cell r="C2196" t="str">
            <v>توفالو</v>
          </cell>
          <cell r="D2196">
            <v>4</v>
          </cell>
        </row>
        <row r="2197">
          <cell r="A2197">
            <v>196</v>
          </cell>
          <cell r="B2197" t="str">
            <v>Uganda</v>
          </cell>
          <cell r="C2197" t="str">
            <v>أوغندا</v>
          </cell>
          <cell r="D2197">
            <v>4</v>
          </cell>
        </row>
        <row r="2198">
          <cell r="A2198">
            <v>197</v>
          </cell>
          <cell r="B2198" t="str">
            <v>Ukraine</v>
          </cell>
          <cell r="C2198" t="str">
            <v>أوكرانيا</v>
          </cell>
          <cell r="D2198">
            <v>4</v>
          </cell>
        </row>
        <row r="2199">
          <cell r="A2199">
            <v>198</v>
          </cell>
          <cell r="B2199" t="str">
            <v>United Arab Emirates (Excl. ADGM &amp; DIFC)</v>
          </cell>
          <cell r="C2199" t="str">
            <v>الإمارات العربية المتحدة (باستثناء سوق أبوظبي العالمي ومركز دبي المالي العالمي)</v>
          </cell>
          <cell r="D2199">
            <v>1</v>
          </cell>
        </row>
        <row r="2200">
          <cell r="A2200">
            <v>199</v>
          </cell>
          <cell r="B2200" t="str">
            <v>United Kingdom</v>
          </cell>
          <cell r="C2200" t="str">
            <v>المملكة المتحدة</v>
          </cell>
          <cell r="D2200">
            <v>4</v>
          </cell>
        </row>
        <row r="2201">
          <cell r="A2201">
            <v>200</v>
          </cell>
          <cell r="B2201" t="str">
            <v>United States</v>
          </cell>
          <cell r="C2201" t="str">
            <v>الولايات المتحدة الامريكية</v>
          </cell>
          <cell r="D2201">
            <v>4</v>
          </cell>
        </row>
        <row r="2202">
          <cell r="A2202">
            <v>201</v>
          </cell>
          <cell r="B2202" t="str">
            <v>Uruguay</v>
          </cell>
          <cell r="C2202" t="str">
            <v>أوروغواي</v>
          </cell>
          <cell r="D2202">
            <v>4</v>
          </cell>
        </row>
        <row r="2203">
          <cell r="A2203">
            <v>202</v>
          </cell>
          <cell r="B2203" t="str">
            <v>Uzbekistan</v>
          </cell>
          <cell r="C2203" t="str">
            <v>أوزبكستان</v>
          </cell>
          <cell r="D2203">
            <v>4</v>
          </cell>
        </row>
        <row r="2204">
          <cell r="A2204">
            <v>203</v>
          </cell>
          <cell r="B2204" t="str">
            <v>Vanuatu</v>
          </cell>
          <cell r="C2204" t="str">
            <v>فانواتو</v>
          </cell>
          <cell r="D2204">
            <v>4</v>
          </cell>
        </row>
        <row r="2205">
          <cell r="A2205">
            <v>204</v>
          </cell>
          <cell r="B2205" t="str">
            <v>Venezuela</v>
          </cell>
          <cell r="C2205" t="str">
            <v>فنزويلا</v>
          </cell>
          <cell r="D2205">
            <v>4</v>
          </cell>
        </row>
        <row r="2206">
          <cell r="A2206">
            <v>205</v>
          </cell>
          <cell r="B2206" t="str">
            <v>Vietnam</v>
          </cell>
          <cell r="C2206" t="str">
            <v>فيتنام</v>
          </cell>
          <cell r="D2206">
            <v>4</v>
          </cell>
        </row>
        <row r="2207">
          <cell r="A2207">
            <v>206</v>
          </cell>
          <cell r="B2207" t="str">
            <v>Yemen</v>
          </cell>
          <cell r="C2207" t="str">
            <v>اليمن</v>
          </cell>
          <cell r="D2207">
            <v>3</v>
          </cell>
        </row>
        <row r="2208">
          <cell r="A2208">
            <v>207</v>
          </cell>
          <cell r="B2208" t="str">
            <v>Zambia</v>
          </cell>
          <cell r="C2208" t="str">
            <v>زامبيا</v>
          </cell>
          <cell r="D2208">
            <v>4</v>
          </cell>
        </row>
        <row r="2209">
          <cell r="A2209">
            <v>208</v>
          </cell>
          <cell r="B2209" t="str">
            <v xml:space="preserve">Zimbabwe </v>
          </cell>
          <cell r="C2209" t="str">
            <v>زيمبابوي</v>
          </cell>
          <cell r="D2209">
            <v>4</v>
          </cell>
        </row>
        <row r="2210">
          <cell r="A2210">
            <v>209</v>
          </cell>
          <cell r="B2210" t="str">
            <v/>
          </cell>
          <cell r="C2210" t="str">
            <v/>
          </cell>
          <cell r="D2210" t="str">
            <v/>
          </cell>
        </row>
        <row r="2211">
          <cell r="A2211">
            <v>210</v>
          </cell>
          <cell r="B2211" t="str">
            <v/>
          </cell>
          <cell r="C2211" t="str">
            <v/>
          </cell>
          <cell r="D2211" t="str">
            <v/>
          </cell>
        </row>
        <row r="2212">
          <cell r="A2212">
            <v>211</v>
          </cell>
          <cell r="B2212" t="str">
            <v/>
          </cell>
          <cell r="C2212" t="str">
            <v/>
          </cell>
          <cell r="D2212" t="str">
            <v/>
          </cell>
        </row>
        <row r="2213">
          <cell r="A2213">
            <v>212</v>
          </cell>
          <cell r="B2213" t="str">
            <v/>
          </cell>
          <cell r="C2213" t="str">
            <v/>
          </cell>
          <cell r="D2213" t="str">
            <v/>
          </cell>
        </row>
        <row r="2214">
          <cell r="A2214">
            <v>213</v>
          </cell>
          <cell r="B2214" t="str">
            <v/>
          </cell>
          <cell r="C2214" t="str">
            <v/>
          </cell>
          <cell r="D2214" t="str">
            <v/>
          </cell>
        </row>
        <row r="2215">
          <cell r="A2215">
            <v>214</v>
          </cell>
          <cell r="B2215" t="str">
            <v/>
          </cell>
          <cell r="C2215" t="str">
            <v/>
          </cell>
          <cell r="D2215" t="str">
            <v/>
          </cell>
        </row>
        <row r="2216">
          <cell r="A2216">
            <v>215</v>
          </cell>
          <cell r="B2216" t="str">
            <v/>
          </cell>
          <cell r="C2216" t="str">
            <v/>
          </cell>
          <cell r="D2216" t="str">
            <v/>
          </cell>
        </row>
        <row r="2217">
          <cell r="A2217">
            <v>216</v>
          </cell>
          <cell r="B2217" t="str">
            <v/>
          </cell>
          <cell r="C2217" t="str">
            <v/>
          </cell>
          <cell r="D2217" t="str">
            <v/>
          </cell>
        </row>
        <row r="2218">
          <cell r="A2218">
            <v>217</v>
          </cell>
          <cell r="B2218" t="str">
            <v/>
          </cell>
          <cell r="C2218" t="str">
            <v/>
          </cell>
          <cell r="D2218" t="str">
            <v/>
          </cell>
        </row>
        <row r="2219">
          <cell r="A2219">
            <v>218</v>
          </cell>
          <cell r="B2219" t="str">
            <v/>
          </cell>
          <cell r="C2219" t="str">
            <v/>
          </cell>
          <cell r="D2219" t="str">
            <v/>
          </cell>
        </row>
        <row r="2220">
          <cell r="A2220">
            <v>219</v>
          </cell>
          <cell r="B2220" t="str">
            <v/>
          </cell>
          <cell r="C2220" t="str">
            <v/>
          </cell>
          <cell r="D2220" t="str">
            <v/>
          </cell>
        </row>
        <row r="2221">
          <cell r="A2221">
            <v>220</v>
          </cell>
          <cell r="B2221" t="str">
            <v/>
          </cell>
          <cell r="C2221" t="str">
            <v/>
          </cell>
          <cell r="D2221" t="str">
            <v/>
          </cell>
        </row>
        <row r="2222">
          <cell r="A2222">
            <v>221</v>
          </cell>
          <cell r="B2222" t="str">
            <v/>
          </cell>
          <cell r="C2222" t="str">
            <v/>
          </cell>
          <cell r="D2222" t="str">
            <v/>
          </cell>
        </row>
        <row r="2223">
          <cell r="A2223">
            <v>222</v>
          </cell>
          <cell r="B2223" t="str">
            <v/>
          </cell>
          <cell r="C2223" t="str">
            <v/>
          </cell>
          <cell r="D2223" t="str">
            <v/>
          </cell>
        </row>
        <row r="2224">
          <cell r="A2224">
            <v>223</v>
          </cell>
          <cell r="B2224" t="str">
            <v/>
          </cell>
          <cell r="C2224" t="str">
            <v/>
          </cell>
          <cell r="D2224" t="str">
            <v/>
          </cell>
        </row>
        <row r="2225">
          <cell r="A2225">
            <v>224</v>
          </cell>
          <cell r="B2225" t="str">
            <v/>
          </cell>
          <cell r="C2225" t="str">
            <v/>
          </cell>
          <cell r="D2225" t="str">
            <v/>
          </cell>
        </row>
        <row r="2226">
          <cell r="A2226">
            <v>225</v>
          </cell>
          <cell r="B2226" t="str">
            <v/>
          </cell>
          <cell r="C2226" t="str">
            <v/>
          </cell>
          <cell r="D2226" t="str">
            <v/>
          </cell>
        </row>
        <row r="2227">
          <cell r="A2227">
            <v>226</v>
          </cell>
          <cell r="B2227" t="str">
            <v/>
          </cell>
          <cell r="C2227" t="str">
            <v/>
          </cell>
          <cell r="D2227" t="str">
            <v/>
          </cell>
        </row>
        <row r="2228">
          <cell r="A2228">
            <v>227</v>
          </cell>
          <cell r="B2228" t="str">
            <v/>
          </cell>
          <cell r="C2228" t="str">
            <v/>
          </cell>
          <cell r="D2228" t="str">
            <v/>
          </cell>
        </row>
        <row r="2229">
          <cell r="A2229">
            <v>228</v>
          </cell>
          <cell r="B2229" t="str">
            <v/>
          </cell>
          <cell r="C2229" t="str">
            <v/>
          </cell>
          <cell r="D2229" t="str">
            <v/>
          </cell>
        </row>
        <row r="2233">
          <cell r="A2233">
            <v>1</v>
          </cell>
          <cell r="B2233" t="str">
            <v>Inside UAE</v>
          </cell>
          <cell r="C2233" t="str">
            <v>داخل الدولة</v>
          </cell>
          <cell r="D2233" t="str">
            <v>Inside UAE</v>
          </cell>
          <cell r="E2233" t="str">
            <v>داخل الدولة</v>
          </cell>
          <cell r="F2233" t="str">
            <v>Inside UAE</v>
          </cell>
          <cell r="G2233" t="str">
            <v>داخل الدولة</v>
          </cell>
          <cell r="H2233" t="str">
            <v>Inside UAE</v>
          </cell>
          <cell r="I2233" t="str">
            <v>داخل الدولة</v>
          </cell>
        </row>
        <row r="2234">
          <cell r="A2234">
            <v>2</v>
          </cell>
          <cell r="B2234" t="str">
            <v>GCC Excl UAE</v>
          </cell>
          <cell r="C2234" t="str">
            <v>مجلس التعاون الخليجي عدا دولة الإمارات</v>
          </cell>
          <cell r="D2234" t="str">
            <v>GCC Excl UAE</v>
          </cell>
          <cell r="E2234" t="str">
            <v>مجلس التعاون الخليجي عدا دولة الإمارات</v>
          </cell>
          <cell r="F2234" t="str">
            <v>GCC Excl UAE</v>
          </cell>
          <cell r="G2234" t="str">
            <v>مجلس التعاون الخليجي عدا دولة الإمارات</v>
          </cell>
          <cell r="H2234" t="str">
            <v>GCC Excl UAE</v>
          </cell>
          <cell r="I2234" t="str">
            <v>مجلس التعاون الخليجي عدا دولة الإمارات</v>
          </cell>
        </row>
        <row r="2235">
          <cell r="A2235">
            <v>3</v>
          </cell>
          <cell r="B2235" t="str">
            <v>MENA Excl GCC</v>
          </cell>
          <cell r="C2235" t="str">
            <v>منطقة الشرق الأوسط وشمال أفريقيا عدا منطقة مجلس التعاون الخليجي</v>
          </cell>
          <cell r="D2235" t="str">
            <v>MENA Excl GCC</v>
          </cell>
          <cell r="E2235" t="str">
            <v>منطقة الشرق الأوسط وشمال أفريقيا عدا منطقة مجلس التعاون الخليجي</v>
          </cell>
          <cell r="F2235" t="str">
            <v>MENA Excl GCC</v>
          </cell>
          <cell r="G2235" t="str">
            <v>منطقة الشرق الأوسط وشمال أفريقيا عدا منطقة مجلس التعاون الخليجي</v>
          </cell>
          <cell r="H2235" t="str">
            <v>MENA Excl GCC</v>
          </cell>
          <cell r="I2235" t="str">
            <v>منطقة الشرق الأوسط وشمال أفريقيا عدا منطقة مجلس التعاون الخليجي</v>
          </cell>
        </row>
        <row r="2236">
          <cell r="A2236">
            <v>4</v>
          </cell>
          <cell r="B2236" t="str">
            <v>Outside MENA</v>
          </cell>
          <cell r="C2236" t="str">
            <v>خارج منطقة الشرق الأوسط وشمال أفريقيا</v>
          </cell>
          <cell r="D2236" t="str">
            <v>Outside MENA</v>
          </cell>
          <cell r="E2236" t="str">
            <v>خارج منطقة الشرق الأوسط وشمال أفريقيا</v>
          </cell>
          <cell r="F2236" t="str">
            <v>Outside MENA</v>
          </cell>
          <cell r="G2236" t="str">
            <v>خارج منطقة الشرق الأوسط وشمال أفريقيا</v>
          </cell>
          <cell r="H2236" t="str">
            <v>Outside MENA</v>
          </cell>
          <cell r="I2236" t="str">
            <v>خارج منطقة الشرق الأوسط وشمال أفريقيا</v>
          </cell>
        </row>
        <row r="2237">
          <cell r="A2237">
            <v>5</v>
          </cell>
          <cell r="B2237" t="str">
            <v>Outside UAE</v>
          </cell>
          <cell r="C2237" t="str">
            <v>خارج الدولة</v>
          </cell>
          <cell r="D2237" t="str">
            <v>Outside UAE</v>
          </cell>
          <cell r="E2237" t="str">
            <v>خارج الدولة</v>
          </cell>
          <cell r="F2237" t="str">
            <v>Outside UAE</v>
          </cell>
          <cell r="G2237" t="str">
            <v>خارج الدولة</v>
          </cell>
          <cell r="H2237" t="str">
            <v>Outside UAE</v>
          </cell>
          <cell r="I2237" t="str">
            <v>خارج الدولة</v>
          </cell>
        </row>
        <row r="2238">
          <cell r="A2238">
            <v>6</v>
          </cell>
        </row>
        <row r="2242">
          <cell r="A2242">
            <v>1</v>
          </cell>
          <cell r="B2242" t="str">
            <v>Pers. Fire &amp; A.L.</v>
          </cell>
          <cell r="C2242" t="str">
            <v>الحريق والمرتبطة للأفراد</v>
          </cell>
          <cell r="D2242" t="str">
            <v>Pers. Fire &amp; A.L.</v>
          </cell>
          <cell r="E2242" t="str">
            <v>الحريق والمرتبطة للأفراد</v>
          </cell>
          <cell r="F2242" t="str">
            <v>Pers. Fire &amp; A.L.</v>
          </cell>
          <cell r="G2242" t="str">
            <v>الحريق والمرتبطة للأفراد</v>
          </cell>
          <cell r="H2242" t="str">
            <v>Pers. Fire &amp; A.L.</v>
          </cell>
          <cell r="I2242" t="str">
            <v>الحريق والمرتبطة للأفراد</v>
          </cell>
        </row>
        <row r="2243">
          <cell r="A2243">
            <v>2</v>
          </cell>
          <cell r="B2243" t="str">
            <v>Com. Fire &amp; A.L.</v>
          </cell>
          <cell r="C2243" t="str">
            <v>الحريق والمرتبطة للشركات</v>
          </cell>
          <cell r="D2243" t="str">
            <v>Com. Fire &amp; A.L.</v>
          </cell>
          <cell r="E2243" t="str">
            <v>الحريق والمرتبطة للشركات</v>
          </cell>
          <cell r="F2243" t="str">
            <v>Com. Fire &amp; A.L.</v>
          </cell>
          <cell r="G2243" t="str">
            <v>الحريق والمرتبطة للشركات</v>
          </cell>
          <cell r="H2243" t="str">
            <v>Com. Fire &amp; A.L.</v>
          </cell>
          <cell r="I2243" t="str">
            <v>الحريق والمرتبطة للشركات</v>
          </cell>
        </row>
        <row r="2244">
          <cell r="A2244">
            <v>3</v>
          </cell>
          <cell r="B2244" t="str">
            <v>Marine - Cargo</v>
          </cell>
          <cell r="C2244" t="str">
            <v>السفن- اجسام</v>
          </cell>
          <cell r="D2244" t="str">
            <v>Marine - Cargo</v>
          </cell>
          <cell r="E2244" t="str">
            <v>السفن- اجسام</v>
          </cell>
          <cell r="F2244" t="str">
            <v>Marine - Cargo</v>
          </cell>
          <cell r="G2244" t="str">
            <v>السفن- اجسام</v>
          </cell>
          <cell r="H2244" t="str">
            <v>Marine - Cargo</v>
          </cell>
          <cell r="I2244" t="str">
            <v>السفن- اجسام</v>
          </cell>
        </row>
        <row r="2245">
          <cell r="A2245">
            <v>4</v>
          </cell>
          <cell r="B2245" t="str">
            <v>Aviation</v>
          </cell>
          <cell r="C2245" t="str">
            <v>الطيران</v>
          </cell>
          <cell r="D2245" t="str">
            <v>Aviation</v>
          </cell>
          <cell r="E2245" t="str">
            <v>الطيران</v>
          </cell>
          <cell r="F2245" t="str">
            <v>Aviation</v>
          </cell>
          <cell r="G2245" t="str">
            <v>الطيران</v>
          </cell>
          <cell r="H2245" t="str">
            <v>Aviation</v>
          </cell>
          <cell r="I2245" t="str">
            <v>الطيران</v>
          </cell>
        </row>
        <row r="2246">
          <cell r="A2246">
            <v>5</v>
          </cell>
          <cell r="B2246" t="str">
            <v>Pers. Motor - Comp.</v>
          </cell>
          <cell r="C2246" t="str">
            <v>السيارات الشامل للأفراد</v>
          </cell>
          <cell r="D2246" t="str">
            <v>Pers. Motor - Comp.</v>
          </cell>
          <cell r="E2246" t="str">
            <v>السيارات الشامل للأفراد</v>
          </cell>
          <cell r="F2246" t="str">
            <v>Pers. Motor - Comp.</v>
          </cell>
          <cell r="G2246" t="str">
            <v>السيارات الشامل للأفراد</v>
          </cell>
          <cell r="H2246" t="str">
            <v>Pers. Motor - Comp.</v>
          </cell>
          <cell r="I2246" t="str">
            <v>السيارات الشامل للأفراد</v>
          </cell>
        </row>
        <row r="2247">
          <cell r="A2247">
            <v>6</v>
          </cell>
          <cell r="B2247" t="str">
            <v>Pers. Motor - TPL</v>
          </cell>
          <cell r="C2247" t="str">
            <v>السيارات المسؤولية المدنية للأفراد</v>
          </cell>
          <cell r="D2247" t="str">
            <v>Pers. Motor - TPL</v>
          </cell>
          <cell r="E2247" t="str">
            <v>السيارات المسؤولية المدنية للأفراد</v>
          </cell>
          <cell r="F2247" t="str">
            <v>Pers. Motor - TPL</v>
          </cell>
          <cell r="G2247" t="str">
            <v>السيارات المسؤولية المدنية للأفراد</v>
          </cell>
          <cell r="H2247" t="str">
            <v>Pers. Motor - TPL</v>
          </cell>
          <cell r="I2247" t="str">
            <v>السيارات المسؤولية المدنية للأفراد</v>
          </cell>
        </row>
        <row r="2248">
          <cell r="A2248">
            <v>7</v>
          </cell>
          <cell r="B2248" t="str">
            <v>Com. Motor</v>
          </cell>
          <cell r="C2248" t="str">
            <v>السيارات للشركات</v>
          </cell>
          <cell r="D2248" t="str">
            <v>Com. Motor</v>
          </cell>
          <cell r="E2248" t="str">
            <v>السيارات للشركات</v>
          </cell>
          <cell r="F2248" t="str">
            <v>Com. Motor</v>
          </cell>
          <cell r="G2248" t="str">
            <v>السيارات للشركات</v>
          </cell>
          <cell r="H2248" t="str">
            <v>Com. Motor</v>
          </cell>
          <cell r="I2248" t="str">
            <v>السيارات للشركات</v>
          </cell>
        </row>
        <row r="2249">
          <cell r="A2249">
            <v>8</v>
          </cell>
          <cell r="B2249" t="str">
            <v>Other Trans.</v>
          </cell>
          <cell r="C2249" t="str">
            <v>النقل الأخرى</v>
          </cell>
          <cell r="D2249" t="str">
            <v>Other Trans.</v>
          </cell>
          <cell r="E2249" t="str">
            <v>النقل الأخرى</v>
          </cell>
          <cell r="F2249" t="str">
            <v>Other Trans.</v>
          </cell>
          <cell r="G2249" t="str">
            <v>النقل الأخرى</v>
          </cell>
          <cell r="H2249" t="str">
            <v>Other Trans.</v>
          </cell>
          <cell r="I2249" t="str">
            <v>النقل الأخرى</v>
          </cell>
        </row>
        <row r="2250">
          <cell r="A2250">
            <v>9</v>
          </cell>
          <cell r="B2250" t="str">
            <v>Eng. &amp; Const.</v>
          </cell>
          <cell r="C2250" t="str">
            <v xml:space="preserve">الهندسي والانشاءات </v>
          </cell>
          <cell r="D2250" t="str">
            <v>Eng. &amp; Const.</v>
          </cell>
          <cell r="E2250" t="str">
            <v xml:space="preserve">الهندسي والانشاءات </v>
          </cell>
          <cell r="F2250" t="str">
            <v>Eng. &amp; Const.</v>
          </cell>
          <cell r="G2250" t="str">
            <v xml:space="preserve">الهندسي والانشاءات </v>
          </cell>
          <cell r="H2250" t="str">
            <v>Eng. &amp; Const.</v>
          </cell>
          <cell r="I2250" t="str">
            <v xml:space="preserve">الهندسي والانشاءات </v>
          </cell>
        </row>
        <row r="2251">
          <cell r="A2251">
            <v>10</v>
          </cell>
          <cell r="B2251" t="str">
            <v>Energy</v>
          </cell>
          <cell r="C2251" t="str">
            <v xml:space="preserve">الطاقة </v>
          </cell>
          <cell r="D2251" t="str">
            <v>Energy</v>
          </cell>
          <cell r="E2251" t="str">
            <v xml:space="preserve">الطاقة </v>
          </cell>
          <cell r="F2251" t="str">
            <v>Energy</v>
          </cell>
          <cell r="G2251" t="str">
            <v xml:space="preserve">الطاقة </v>
          </cell>
          <cell r="H2251" t="str">
            <v>Energy</v>
          </cell>
          <cell r="I2251" t="str">
            <v xml:space="preserve">الطاقة </v>
          </cell>
        </row>
        <row r="2252">
          <cell r="A2252">
            <v>11</v>
          </cell>
          <cell r="B2252" t="str">
            <v>Prof. Ind.</v>
          </cell>
          <cell r="C2252" t="str">
            <v xml:space="preserve">المسؤولية المهنية </v>
          </cell>
          <cell r="D2252" t="str">
            <v>Prof. Ind.</v>
          </cell>
          <cell r="E2252" t="str">
            <v xml:space="preserve">المسؤولية المهنية </v>
          </cell>
          <cell r="F2252" t="str">
            <v>Prof. Ind.</v>
          </cell>
          <cell r="G2252" t="str">
            <v xml:space="preserve">المسؤولية المهنية </v>
          </cell>
          <cell r="H2252" t="str">
            <v>Prof. Ind.</v>
          </cell>
          <cell r="I2252" t="str">
            <v xml:space="preserve">المسؤولية المهنية </v>
          </cell>
        </row>
        <row r="2253">
          <cell r="A2253">
            <v>12</v>
          </cell>
          <cell r="B2253" t="str">
            <v>Work. Comp.</v>
          </cell>
          <cell r="C2253" t="str">
            <v>تعويضات العمال</v>
          </cell>
          <cell r="D2253" t="str">
            <v>Work. Comp.</v>
          </cell>
          <cell r="E2253" t="str">
            <v>تعويضات العمال</v>
          </cell>
          <cell r="F2253" t="str">
            <v>Work. Comp.</v>
          </cell>
          <cell r="G2253" t="str">
            <v>تعويضات العمال</v>
          </cell>
          <cell r="H2253" t="str">
            <v>Work. Comp.</v>
          </cell>
          <cell r="I2253" t="str">
            <v>تعويضات العمال</v>
          </cell>
        </row>
        <row r="2254">
          <cell r="A2254">
            <v>13</v>
          </cell>
          <cell r="B2254" t="str">
            <v>Agri.</v>
          </cell>
          <cell r="C2254" t="str">
            <v>الزراعي</v>
          </cell>
          <cell r="D2254" t="str">
            <v>Agri.</v>
          </cell>
          <cell r="E2254" t="str">
            <v>الزراعي</v>
          </cell>
          <cell r="F2254" t="str">
            <v>Agri.</v>
          </cell>
          <cell r="G2254" t="str">
            <v>الزراعي</v>
          </cell>
          <cell r="H2254" t="str">
            <v>Agri.</v>
          </cell>
          <cell r="I2254" t="str">
            <v>الزراعي</v>
          </cell>
        </row>
        <row r="2255">
          <cell r="A2255">
            <v>14</v>
          </cell>
          <cell r="B2255" t="str">
            <v>Misc.</v>
          </cell>
          <cell r="C2255" t="str">
            <v>التأمينات الأخرى</v>
          </cell>
          <cell r="D2255" t="str">
            <v>Misc.</v>
          </cell>
          <cell r="E2255" t="str">
            <v>التأمينات الأخرى</v>
          </cell>
          <cell r="F2255" t="str">
            <v>Misc.</v>
          </cell>
          <cell r="G2255" t="str">
            <v>التأمينات الأخرى</v>
          </cell>
          <cell r="H2255" t="str">
            <v>Misc.</v>
          </cell>
          <cell r="I2255" t="str">
            <v>التأمينات الأخرى</v>
          </cell>
        </row>
        <row r="2256">
          <cell r="A2256">
            <v>15</v>
          </cell>
          <cell r="B2256" t="str">
            <v>Health - Ind.</v>
          </cell>
          <cell r="C2256" t="str">
            <v>الصحي الفردي</v>
          </cell>
          <cell r="D2256" t="str">
            <v>Health - Ind.</v>
          </cell>
          <cell r="E2256" t="str">
            <v>الصحي الفردي</v>
          </cell>
          <cell r="F2256" t="str">
            <v>Health - Ind.</v>
          </cell>
          <cell r="G2256" t="str">
            <v>الصحي الفردي</v>
          </cell>
          <cell r="H2256" t="str">
            <v>Health - Ind.</v>
          </cell>
          <cell r="I2256" t="str">
            <v>الصحي الفردي</v>
          </cell>
        </row>
        <row r="2257">
          <cell r="A2257">
            <v>16</v>
          </cell>
          <cell r="B2257" t="str">
            <v>Health - Group</v>
          </cell>
          <cell r="C2257" t="str">
            <v>الصحي الجماعي</v>
          </cell>
          <cell r="D2257" t="str">
            <v>Health - Group</v>
          </cell>
          <cell r="E2257" t="str">
            <v>الصحي الجماعي</v>
          </cell>
          <cell r="F2257" t="str">
            <v>Health - Group</v>
          </cell>
          <cell r="G2257" t="str">
            <v>الصحي الجماعي</v>
          </cell>
          <cell r="H2257" t="str">
            <v>Health - Group</v>
          </cell>
          <cell r="I2257" t="str">
            <v>الصحي الجماعي</v>
          </cell>
        </row>
        <row r="2258">
          <cell r="A2258">
            <v>17</v>
          </cell>
          <cell r="B2258" t="str">
            <v>Pers. Acc.</v>
          </cell>
          <cell r="C2258" t="str">
            <v xml:space="preserve">الحوادث الشخصية </v>
          </cell>
          <cell r="D2258" t="str">
            <v>Pers. Acc.</v>
          </cell>
          <cell r="E2258" t="str">
            <v xml:space="preserve">الحوادث الشخصية </v>
          </cell>
          <cell r="F2258" t="str">
            <v>Pers. Acc.</v>
          </cell>
          <cell r="G2258" t="str">
            <v xml:space="preserve">الحوادث الشخصية </v>
          </cell>
          <cell r="H2258" t="str">
            <v>Pers. Acc.</v>
          </cell>
          <cell r="I2258" t="str">
            <v xml:space="preserve">الحوادث الشخصية </v>
          </cell>
        </row>
        <row r="2259">
          <cell r="A2259">
            <v>18</v>
          </cell>
          <cell r="B2259" t="str">
            <v>Non-Prop. RE - Prop.</v>
          </cell>
          <cell r="C2259" t="str">
            <v>إعادة غير نسبية -ممتلكات</v>
          </cell>
          <cell r="D2259" t="str">
            <v>Non-Prop. RE - Prop.</v>
          </cell>
          <cell r="E2259" t="str">
            <v>إعادة غير نسبية -ممتلكات</v>
          </cell>
          <cell r="F2259" t="str">
            <v>Non-Prop. RE - Prop.</v>
          </cell>
          <cell r="G2259" t="str">
            <v>إعادة غير نسبية -ممتلكات</v>
          </cell>
          <cell r="H2259" t="str">
            <v>Non-Prop. RE - Prop.</v>
          </cell>
          <cell r="I2259" t="str">
            <v>إعادة غير نسبية -ممتلكات</v>
          </cell>
        </row>
        <row r="2260">
          <cell r="A2260">
            <v>19</v>
          </cell>
          <cell r="B2260" t="str">
            <v>Non-Prop. RE - Liab.</v>
          </cell>
          <cell r="C2260" t="str">
            <v>إعادة غير نسبية -مسؤوليات</v>
          </cell>
          <cell r="D2260" t="str">
            <v>Non-Prop. RE - Liab.</v>
          </cell>
          <cell r="E2260" t="str">
            <v>إعادة غير نسبية -مسؤوليات</v>
          </cell>
          <cell r="F2260" t="str">
            <v>Non-Prop. RE - Liab.</v>
          </cell>
          <cell r="G2260" t="str">
            <v>إعادة غير نسبية -مسؤوليات</v>
          </cell>
          <cell r="H2260" t="str">
            <v>Non-Prop. RE - Liab.</v>
          </cell>
          <cell r="I2260" t="str">
            <v>إعادة غير نسبية -مسؤوليات</v>
          </cell>
        </row>
        <row r="2261">
          <cell r="A2261">
            <v>20</v>
          </cell>
          <cell r="B2261" t="str">
            <v>Non-Prop. RE - Health</v>
          </cell>
          <cell r="C2261" t="str">
            <v>إعادة غير نسبية -صحي</v>
          </cell>
          <cell r="D2261" t="str">
            <v>Non-Prop. RE - Health</v>
          </cell>
          <cell r="E2261" t="str">
            <v>إعادة غير نسبية -صحي</v>
          </cell>
          <cell r="F2261" t="str">
            <v>Non-Prop. RE - Health</v>
          </cell>
          <cell r="G2261" t="str">
            <v>إعادة غير نسبية -صحي</v>
          </cell>
          <cell r="H2261" t="str">
            <v>Non-Prop. RE - Health</v>
          </cell>
          <cell r="I2261" t="str">
            <v>إعادة غير نسبية -صحي</v>
          </cell>
        </row>
        <row r="2262">
          <cell r="A2262">
            <v>21</v>
          </cell>
          <cell r="B2262" t="str">
            <v>Non-Prop. RE - Life</v>
          </cell>
          <cell r="C2262" t="str">
            <v xml:space="preserve">إعادة غير نسبية -حياة </v>
          </cell>
          <cell r="D2262" t="str">
            <v>Non-Prop. RE - Life</v>
          </cell>
          <cell r="E2262" t="str">
            <v xml:space="preserve">إعادة غير نسبية -حياة </v>
          </cell>
          <cell r="F2262" t="str">
            <v>Non-Prop. RE - Life</v>
          </cell>
          <cell r="G2262" t="str">
            <v xml:space="preserve">إعادة غير نسبية -حياة </v>
          </cell>
          <cell r="H2262" t="str">
            <v>Non-Prop. RE - Life</v>
          </cell>
          <cell r="I2262" t="str">
            <v xml:space="preserve">إعادة غير نسبية -حياة </v>
          </cell>
        </row>
        <row r="2263">
          <cell r="A2263">
            <v>22</v>
          </cell>
          <cell r="B2263" t="str">
            <v>Grp. Life - &lt;= 1 Year</v>
          </cell>
          <cell r="C2263" t="str">
            <v xml:space="preserve">حياة جماعي &lt;= سنة </v>
          </cell>
          <cell r="D2263" t="str">
            <v>Grp. Life - &lt;= 1 Year</v>
          </cell>
          <cell r="E2263" t="str">
            <v xml:space="preserve">حياة جماعي &lt;= سنة </v>
          </cell>
          <cell r="F2263" t="str">
            <v>Grp. Life - &lt;= 1 Year</v>
          </cell>
          <cell r="G2263" t="str">
            <v xml:space="preserve">حياة جماعي &lt;= سنة </v>
          </cell>
          <cell r="H2263" t="str">
            <v>Grp. Life - &lt;= 1 Year</v>
          </cell>
          <cell r="I2263" t="str">
            <v xml:space="preserve">حياة جماعي &lt;= سنة </v>
          </cell>
        </row>
        <row r="2264">
          <cell r="A2264">
            <v>23</v>
          </cell>
          <cell r="B2264" t="str">
            <v>Grp. Life - &gt; 1 Year</v>
          </cell>
          <cell r="C2264" t="str">
            <v xml:space="preserve">حياة جماعي &gt; سنة </v>
          </cell>
          <cell r="D2264" t="str">
            <v>Grp. Life - &gt; 1 Year</v>
          </cell>
          <cell r="E2264" t="str">
            <v xml:space="preserve">حياة جماعي &gt; سنة </v>
          </cell>
          <cell r="F2264" t="str">
            <v>Grp. Life - &gt; 1 Year</v>
          </cell>
          <cell r="G2264" t="str">
            <v xml:space="preserve">حياة جماعي &gt; سنة </v>
          </cell>
          <cell r="H2264" t="str">
            <v>Grp. Life - &gt; 1 Year</v>
          </cell>
          <cell r="I2264" t="str">
            <v xml:space="preserve">حياة جماعي &gt; سنة </v>
          </cell>
        </row>
        <row r="2265">
          <cell r="A2265">
            <v>24</v>
          </cell>
          <cell r="B2265" t="str">
            <v>Grp. Cr. Life - &lt;= 1 Year</v>
          </cell>
          <cell r="C2265" t="str">
            <v xml:space="preserve">إئتمان حياة جماعي &lt;=  سنة </v>
          </cell>
          <cell r="D2265" t="str">
            <v>Grp. Cr. Life - &lt;= 1 Year</v>
          </cell>
          <cell r="E2265" t="str">
            <v xml:space="preserve">إئتمان حياة جماعي &lt;=  سنة </v>
          </cell>
          <cell r="F2265" t="str">
            <v>Grp. Cr. Life - &lt;= 1 Year</v>
          </cell>
          <cell r="G2265" t="str">
            <v xml:space="preserve">إئتمان حياة جماعي &lt;=  سنة </v>
          </cell>
          <cell r="H2265" t="str">
            <v>Grp. Cr. Life - &lt;= 1 Year</v>
          </cell>
          <cell r="I2265" t="str">
            <v xml:space="preserve">إئتمان حياة جماعي &lt;=  سنة </v>
          </cell>
        </row>
        <row r="2266">
          <cell r="A2266">
            <v>25</v>
          </cell>
          <cell r="B2266" t="str">
            <v>Grp. Cr. Life - &gt; 1 Year</v>
          </cell>
          <cell r="C2266" t="str">
            <v xml:space="preserve">إئتمان حياة جماعي &gt; سنة </v>
          </cell>
          <cell r="D2266" t="str">
            <v>Grp. Cr. Life - &gt; 1 Year</v>
          </cell>
          <cell r="E2266" t="str">
            <v xml:space="preserve">إئتمان حياة جماعي &gt; سنة </v>
          </cell>
          <cell r="F2266" t="str">
            <v>Grp. Cr. Life - &gt; 1 Year</v>
          </cell>
          <cell r="G2266" t="str">
            <v xml:space="preserve">إئتمان حياة جماعي &gt; سنة </v>
          </cell>
          <cell r="H2266" t="str">
            <v>Grp. Cr. Life - &gt; 1 Year</v>
          </cell>
          <cell r="I2266" t="str">
            <v xml:space="preserve">إئتمان حياة جماعي &gt; سنة </v>
          </cell>
        </row>
        <row r="2267">
          <cell r="A2267">
            <v>26</v>
          </cell>
          <cell r="B2267" t="str">
            <v>Ind. Life - Non-Par.</v>
          </cell>
          <cell r="C2267" t="str">
            <v>حياة فردي- غير مشارك</v>
          </cell>
          <cell r="D2267" t="str">
            <v>Ind. Life - Non-Par.</v>
          </cell>
          <cell r="E2267" t="str">
            <v>حياة فردي- غير مشارك</v>
          </cell>
          <cell r="F2267" t="str">
            <v>Ind. Life - Non-Par.</v>
          </cell>
          <cell r="G2267" t="str">
            <v>حياة فردي- غير مشارك</v>
          </cell>
          <cell r="H2267" t="str">
            <v>Ind. Life - Non-Par.</v>
          </cell>
          <cell r="I2267" t="str">
            <v>حياة فردي- غير مشارك</v>
          </cell>
        </row>
        <row r="2268">
          <cell r="A2268">
            <v>27</v>
          </cell>
          <cell r="B2268" t="str">
            <v>Ind. Life - Par. w/o Guar.</v>
          </cell>
          <cell r="C2268" t="str">
            <v>حياة فردي- مشارك غير مضمون</v>
          </cell>
          <cell r="D2268" t="str">
            <v>Ind. Life - Par. w/o Guar.</v>
          </cell>
          <cell r="E2268" t="str">
            <v>حياة فردي- مشارك غير مضمون</v>
          </cell>
          <cell r="F2268" t="str">
            <v>Ind. Life - Par. w/o Guar.</v>
          </cell>
          <cell r="G2268" t="str">
            <v>حياة فردي- مشارك غير مضمون</v>
          </cell>
          <cell r="H2268" t="str">
            <v>Ind. Life - Par. w/o Guar.</v>
          </cell>
          <cell r="I2268" t="str">
            <v>حياة فردي- مشارك غير مضمون</v>
          </cell>
        </row>
        <row r="2269">
          <cell r="A2269">
            <v>28</v>
          </cell>
          <cell r="B2269" t="str">
            <v>Ind. Life - Par. w/ Guar.</v>
          </cell>
          <cell r="C2269" t="str">
            <v>حياة فردي- مشارك مضمون</v>
          </cell>
          <cell r="D2269" t="str">
            <v>Ind. Life - Par. w/ Guar.</v>
          </cell>
          <cell r="E2269" t="str">
            <v>حياة فردي- مشارك مضمون</v>
          </cell>
          <cell r="F2269" t="str">
            <v>Ind. Life - Par. w/ Guar.</v>
          </cell>
          <cell r="G2269" t="str">
            <v>حياة فردي- مشارك مضمون</v>
          </cell>
          <cell r="H2269" t="str">
            <v>Ind. Life - Par. w/ Guar.</v>
          </cell>
          <cell r="I2269" t="str">
            <v>حياة فردي- مشارك مضمون</v>
          </cell>
        </row>
        <row r="2270">
          <cell r="A2270">
            <v>29</v>
          </cell>
          <cell r="B2270" t="str">
            <v>Ind. U-L Life - w/o Guar.</v>
          </cell>
          <cell r="C2270" t="str">
            <v xml:space="preserve">حياة فردي مرتبط- غير مضمون </v>
          </cell>
          <cell r="D2270" t="str">
            <v>Ind. U-L Life - w/o Guar.</v>
          </cell>
          <cell r="E2270" t="str">
            <v xml:space="preserve">حياة فردي مرتبط- غير مضمون </v>
          </cell>
          <cell r="F2270" t="str">
            <v>Ind. U-L Life - w/o Guar.</v>
          </cell>
          <cell r="G2270" t="str">
            <v xml:space="preserve">حياة فردي مرتبط- غير مضمون </v>
          </cell>
          <cell r="H2270" t="str">
            <v>Ind. U-L Life - w/o Guar.</v>
          </cell>
          <cell r="I2270" t="str">
            <v xml:space="preserve">حياة فردي مرتبط- غير مضمون </v>
          </cell>
        </row>
        <row r="2271">
          <cell r="A2271">
            <v>30</v>
          </cell>
          <cell r="B2271" t="str">
            <v>Ind. U-L Life - w/ Guar.</v>
          </cell>
          <cell r="C2271" t="str">
            <v xml:space="preserve">حياة فردي مرتبط- مضمون </v>
          </cell>
          <cell r="D2271" t="str">
            <v>Ind. U-L Life - w/ Guar.</v>
          </cell>
          <cell r="E2271" t="str">
            <v xml:space="preserve">حياة فردي مرتبط- مضمون </v>
          </cell>
          <cell r="F2271" t="str">
            <v>Ind. U-L Life - w/ Guar.</v>
          </cell>
          <cell r="G2271" t="str">
            <v xml:space="preserve">حياة فردي مرتبط- مضمون </v>
          </cell>
          <cell r="H2271" t="str">
            <v>Ind. U-L Life - w/ Guar.</v>
          </cell>
          <cell r="I2271" t="str">
            <v xml:space="preserve">حياة فردي مرتبط- مضمون </v>
          </cell>
        </row>
        <row r="2272">
          <cell r="A2272">
            <v>31</v>
          </cell>
          <cell r="B2272" t="str">
            <v>Ann. &amp; Pens.</v>
          </cell>
          <cell r="C2272" t="str">
            <v xml:space="preserve">التقاعد والشيخوخة </v>
          </cell>
          <cell r="D2272" t="str">
            <v>Ann. &amp; Pens.</v>
          </cell>
          <cell r="E2272" t="str">
            <v xml:space="preserve">التقاعد والشيخوخة </v>
          </cell>
          <cell r="F2272" t="str">
            <v>Ann. &amp; Pens.</v>
          </cell>
          <cell r="G2272" t="str">
            <v xml:space="preserve">التقاعد والشيخوخة </v>
          </cell>
          <cell r="H2272" t="str">
            <v>Ann. &amp; Pens.</v>
          </cell>
          <cell r="I2272" t="str">
            <v xml:space="preserve">التقاعد والشيخوخة </v>
          </cell>
        </row>
        <row r="2273">
          <cell r="A2273">
            <v>32</v>
          </cell>
          <cell r="B2273" t="str">
            <v>Fund Accum.</v>
          </cell>
          <cell r="C2273" t="str">
            <v>تكوين الأموال</v>
          </cell>
          <cell r="D2273" t="str">
            <v>Fund Accum.</v>
          </cell>
          <cell r="E2273" t="str">
            <v>تكوين الأموال</v>
          </cell>
          <cell r="F2273" t="str">
            <v>Fund Accum.</v>
          </cell>
          <cell r="G2273" t="str">
            <v>تكوين الأموال</v>
          </cell>
          <cell r="H2273" t="str">
            <v>Fund Accum.</v>
          </cell>
          <cell r="I2273" t="str">
            <v>تكوين الأموال</v>
          </cell>
        </row>
        <row r="2274">
          <cell r="A2274">
            <v>33</v>
          </cell>
          <cell r="B2274" t="str">
            <v>All Types Comb.</v>
          </cell>
          <cell r="C2274" t="str">
            <v>كافة فروع التأمين</v>
          </cell>
          <cell r="D2274" t="str">
            <v>All Types Comb.</v>
          </cell>
          <cell r="E2274" t="str">
            <v>كافة فروع التأمين</v>
          </cell>
          <cell r="F2274" t="str">
            <v>All Types Comb.</v>
          </cell>
          <cell r="G2274" t="str">
            <v>كافة فروع التأمين</v>
          </cell>
          <cell r="H2274" t="str">
            <v>All Types Comb.</v>
          </cell>
          <cell r="I2274" t="str">
            <v>كافة فروع التأمين</v>
          </cell>
        </row>
        <row r="2275">
          <cell r="A2275">
            <v>34</v>
          </cell>
          <cell r="B2275" t="str">
            <v>Marine - Hull</v>
          </cell>
          <cell r="C2275" t="str">
            <v>نقل البضائع البحري</v>
          </cell>
          <cell r="D2275" t="str">
            <v>Marine - Hull</v>
          </cell>
          <cell r="E2275" t="str">
            <v>نقل البضائع البحري</v>
          </cell>
          <cell r="F2275" t="str">
            <v>Marine - Hull</v>
          </cell>
          <cell r="G2275" t="str">
            <v>نقل البضائع البحري</v>
          </cell>
          <cell r="H2275" t="str">
            <v>Marine - Hull</v>
          </cell>
          <cell r="I2275" t="str">
            <v>نقل البضائع البحري</v>
          </cell>
        </row>
        <row r="2276">
          <cell r="A2276">
            <v>35</v>
          </cell>
        </row>
      </sheetData>
      <sheetData sheetId="1">
        <row r="12">
          <cell r="A12">
            <v>1</v>
          </cell>
          <cell r="H12" t="str">
            <v>Select Company Name…</v>
          </cell>
          <cell r="Q12" t="str">
            <v>اختيار اسم شركة التأمين...</v>
          </cell>
        </row>
        <row r="14">
          <cell r="A14">
            <v>4</v>
          </cell>
          <cell r="I14">
            <v>4</v>
          </cell>
          <cell r="L14">
            <v>2018</v>
          </cell>
          <cell r="Q14">
            <v>2018</v>
          </cell>
        </row>
        <row r="24">
          <cell r="A24">
            <v>1</v>
          </cell>
          <cell r="H24" t="str">
            <v>Insurance</v>
          </cell>
        </row>
        <row r="26">
          <cell r="A26">
            <v>3</v>
          </cell>
          <cell r="H26" t="str">
            <v>Both Life &amp; Non-Life</v>
          </cell>
        </row>
        <row r="28">
          <cell r="A28">
            <v>1</v>
          </cell>
        </row>
        <row r="30">
          <cell r="A30">
            <v>1</v>
          </cell>
          <cell r="H30" t="str">
            <v>English</v>
          </cell>
        </row>
        <row r="32">
          <cell r="A32">
            <v>2</v>
          </cell>
          <cell r="H32" t="str">
            <v>Thousands</v>
          </cell>
        </row>
        <row r="55">
          <cell r="A55" t="str">
            <v>31 Dec 2018</v>
          </cell>
        </row>
        <row r="56">
          <cell r="A56" t="str">
            <v>30 Sep 2018</v>
          </cell>
        </row>
        <row r="57">
          <cell r="A57" t="str">
            <v>30 Jun 2018</v>
          </cell>
          <cell r="G57">
            <v>1.7</v>
          </cell>
        </row>
        <row r="58">
          <cell r="A58" t="str">
            <v>31 Mar 2018</v>
          </cell>
        </row>
        <row r="59">
          <cell r="A59" t="str">
            <v>31 Dec 2017</v>
          </cell>
        </row>
        <row r="60">
          <cell r="A60" t="str">
            <v>30 Sep 2017</v>
          </cell>
        </row>
        <row r="61">
          <cell r="A61" t="str">
            <v>30 Jun 2017</v>
          </cell>
        </row>
        <row r="62">
          <cell r="A62" t="str">
            <v>31 Mar 2017</v>
          </cell>
        </row>
        <row r="63">
          <cell r="A63" t="str">
            <v>31 Dec 2016</v>
          </cell>
        </row>
      </sheetData>
      <sheetData sheetId="2" refreshError="1"/>
      <sheetData sheetId="3" refreshError="1">
        <row r="114">
          <cell r="F11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51">
          <cell r="G251" t="str">
            <v>Net</v>
          </cell>
        </row>
        <row r="252">
          <cell r="G252" t="str">
            <v>Detailed</v>
          </cell>
        </row>
        <row r="253">
          <cell r="G253" t="str">
            <v>Accident Period</v>
          </cell>
        </row>
        <row r="278">
          <cell r="C278" t="str">
            <v>Net</v>
          </cell>
        </row>
        <row r="279">
          <cell r="C279" t="str">
            <v>Gross</v>
          </cell>
        </row>
        <row r="280">
          <cell r="C280" t="str">
            <v>Direct</v>
          </cell>
        </row>
        <row r="281">
          <cell r="C281" t="str">
            <v>Assumed</v>
          </cell>
        </row>
        <row r="282">
          <cell r="C282" t="str">
            <v>Ceded</v>
          </cell>
        </row>
        <row r="285">
          <cell r="C285" t="str">
            <v>Detailed</v>
          </cell>
        </row>
        <row r="286">
          <cell r="C286" t="str">
            <v>Aggregated</v>
          </cell>
        </row>
        <row r="289">
          <cell r="C289" t="str">
            <v>Calendar Period</v>
          </cell>
        </row>
        <row r="290">
          <cell r="C290" t="str">
            <v>Accident Period</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51">
          <cell r="O51" t="str">
            <v/>
          </cell>
          <cell r="Q51" t="str">
            <v/>
          </cell>
          <cell r="R51" t="str">
            <v/>
          </cell>
          <cell r="S51" t="str">
            <v/>
          </cell>
          <cell r="AE51" t="str">
            <v/>
          </cell>
          <cell r="AU51" t="str">
            <v/>
          </cell>
          <cell r="AW51" t="str">
            <v/>
          </cell>
          <cell r="AX51" t="str">
            <v/>
          </cell>
          <cell r="AY51" t="str">
            <v/>
          </cell>
          <cell r="BK51" t="str">
            <v/>
          </cell>
          <cell r="BM51" t="str">
            <v/>
          </cell>
          <cell r="BN51" t="str">
            <v/>
          </cell>
          <cell r="BO51" t="str">
            <v/>
          </cell>
          <cell r="BS51" t="str">
            <v/>
          </cell>
          <cell r="BW51" t="str">
            <v/>
          </cell>
          <cell r="CA51" t="str">
            <v/>
          </cell>
        </row>
        <row r="52">
          <cell r="O52" t="str">
            <v/>
          </cell>
          <cell r="Q52" t="str">
            <v/>
          </cell>
          <cell r="R52" t="str">
            <v/>
          </cell>
          <cell r="S52" t="str">
            <v/>
          </cell>
          <cell r="AE52" t="str">
            <v/>
          </cell>
          <cell r="AU52" t="str">
            <v/>
          </cell>
          <cell r="AW52" t="str">
            <v/>
          </cell>
          <cell r="AX52" t="str">
            <v/>
          </cell>
          <cell r="AY52" t="str">
            <v/>
          </cell>
          <cell r="BK52" t="str">
            <v/>
          </cell>
          <cell r="BM52" t="str">
            <v/>
          </cell>
          <cell r="BN52" t="str">
            <v/>
          </cell>
          <cell r="BO52" t="str">
            <v/>
          </cell>
          <cell r="BS52" t="str">
            <v/>
          </cell>
          <cell r="BW52" t="str">
            <v/>
          </cell>
          <cell r="CA52" t="str">
            <v/>
          </cell>
        </row>
        <row r="53">
          <cell r="O53" t="str">
            <v/>
          </cell>
          <cell r="Q53" t="str">
            <v/>
          </cell>
          <cell r="R53" t="str">
            <v/>
          </cell>
          <cell r="S53" t="str">
            <v/>
          </cell>
          <cell r="AE53" t="str">
            <v/>
          </cell>
          <cell r="AU53" t="str">
            <v/>
          </cell>
          <cell r="AW53" t="str">
            <v/>
          </cell>
          <cell r="AX53" t="str">
            <v/>
          </cell>
          <cell r="AY53" t="str">
            <v/>
          </cell>
          <cell r="BK53" t="str">
            <v/>
          </cell>
          <cell r="BM53" t="str">
            <v/>
          </cell>
          <cell r="BN53" t="str">
            <v/>
          </cell>
          <cell r="BO53" t="str">
            <v/>
          </cell>
          <cell r="BS53" t="str">
            <v/>
          </cell>
          <cell r="BW53" t="str">
            <v/>
          </cell>
          <cell r="CA53" t="str">
            <v/>
          </cell>
        </row>
        <row r="54">
          <cell r="O54" t="str">
            <v/>
          </cell>
          <cell r="Q54" t="str">
            <v/>
          </cell>
          <cell r="R54" t="str">
            <v/>
          </cell>
          <cell r="S54" t="str">
            <v/>
          </cell>
          <cell r="AE54" t="str">
            <v/>
          </cell>
          <cell r="AU54" t="str">
            <v/>
          </cell>
          <cell r="AW54" t="str">
            <v/>
          </cell>
          <cell r="AX54" t="str">
            <v/>
          </cell>
          <cell r="AY54" t="str">
            <v/>
          </cell>
          <cell r="BK54" t="str">
            <v/>
          </cell>
          <cell r="BM54" t="str">
            <v/>
          </cell>
          <cell r="BN54" t="str">
            <v/>
          </cell>
          <cell r="BO54" t="str">
            <v/>
          </cell>
          <cell r="BS54" t="str">
            <v/>
          </cell>
          <cell r="BW54" t="str">
            <v/>
          </cell>
          <cell r="CA54" t="str">
            <v/>
          </cell>
        </row>
        <row r="55">
          <cell r="O55" t="str">
            <v/>
          </cell>
          <cell r="Q55" t="str">
            <v/>
          </cell>
          <cell r="R55" t="str">
            <v/>
          </cell>
          <cell r="S55" t="str">
            <v/>
          </cell>
          <cell r="AE55" t="str">
            <v/>
          </cell>
          <cell r="AU55" t="str">
            <v/>
          </cell>
          <cell r="AW55" t="str">
            <v/>
          </cell>
          <cell r="AX55" t="str">
            <v/>
          </cell>
          <cell r="AY55" t="str">
            <v/>
          </cell>
          <cell r="BK55" t="str">
            <v/>
          </cell>
          <cell r="BM55" t="str">
            <v/>
          </cell>
          <cell r="BN55" t="str">
            <v/>
          </cell>
          <cell r="BO55" t="str">
            <v/>
          </cell>
          <cell r="BS55" t="str">
            <v/>
          </cell>
          <cell r="BW55" t="str">
            <v/>
          </cell>
          <cell r="CA55" t="str">
            <v/>
          </cell>
        </row>
        <row r="56">
          <cell r="O56" t="str">
            <v/>
          </cell>
          <cell r="Q56" t="str">
            <v/>
          </cell>
          <cell r="R56" t="str">
            <v/>
          </cell>
          <cell r="S56" t="str">
            <v/>
          </cell>
          <cell r="AE56" t="str">
            <v/>
          </cell>
          <cell r="AU56" t="str">
            <v/>
          </cell>
          <cell r="AW56" t="str">
            <v/>
          </cell>
          <cell r="AX56" t="str">
            <v/>
          </cell>
          <cell r="AY56" t="str">
            <v/>
          </cell>
          <cell r="BK56" t="str">
            <v/>
          </cell>
          <cell r="BM56" t="str">
            <v/>
          </cell>
          <cell r="BN56" t="str">
            <v/>
          </cell>
          <cell r="BO56" t="str">
            <v/>
          </cell>
          <cell r="BS56" t="str">
            <v/>
          </cell>
          <cell r="BW56" t="str">
            <v/>
          </cell>
          <cell r="CA56" t="str">
            <v/>
          </cell>
        </row>
        <row r="57">
          <cell r="O57" t="str">
            <v/>
          </cell>
          <cell r="Q57" t="str">
            <v/>
          </cell>
          <cell r="R57" t="str">
            <v/>
          </cell>
          <cell r="S57" t="str">
            <v/>
          </cell>
          <cell r="AE57" t="str">
            <v/>
          </cell>
          <cell r="AU57" t="str">
            <v/>
          </cell>
          <cell r="AW57" t="str">
            <v/>
          </cell>
          <cell r="AX57" t="str">
            <v/>
          </cell>
          <cell r="AY57" t="str">
            <v/>
          </cell>
          <cell r="BK57" t="str">
            <v/>
          </cell>
          <cell r="BM57" t="str">
            <v/>
          </cell>
          <cell r="BN57" t="str">
            <v/>
          </cell>
          <cell r="BO57" t="str">
            <v/>
          </cell>
          <cell r="BS57" t="str">
            <v/>
          </cell>
          <cell r="BW57" t="str">
            <v/>
          </cell>
          <cell r="CA57" t="str">
            <v/>
          </cell>
        </row>
        <row r="58">
          <cell r="O58" t="str">
            <v/>
          </cell>
          <cell r="Q58" t="str">
            <v/>
          </cell>
          <cell r="R58" t="str">
            <v/>
          </cell>
          <cell r="S58" t="str">
            <v/>
          </cell>
          <cell r="AE58" t="str">
            <v/>
          </cell>
          <cell r="AU58" t="str">
            <v/>
          </cell>
          <cell r="AW58" t="str">
            <v/>
          </cell>
          <cell r="AX58" t="str">
            <v/>
          </cell>
          <cell r="AY58" t="str">
            <v/>
          </cell>
          <cell r="BK58" t="str">
            <v/>
          </cell>
          <cell r="BM58" t="str">
            <v/>
          </cell>
          <cell r="BN58" t="str">
            <v/>
          </cell>
          <cell r="BO58" t="str">
            <v/>
          </cell>
          <cell r="BS58" t="str">
            <v/>
          </cell>
          <cell r="BW58" t="str">
            <v/>
          </cell>
          <cell r="CA58" t="str">
            <v/>
          </cell>
        </row>
        <row r="59">
          <cell r="O59" t="str">
            <v/>
          </cell>
          <cell r="Q59" t="str">
            <v/>
          </cell>
          <cell r="R59" t="str">
            <v/>
          </cell>
          <cell r="S59" t="str">
            <v/>
          </cell>
          <cell r="AE59" t="str">
            <v/>
          </cell>
          <cell r="AU59" t="str">
            <v/>
          </cell>
          <cell r="AW59" t="str">
            <v/>
          </cell>
          <cell r="AX59" t="str">
            <v/>
          </cell>
          <cell r="AY59" t="str">
            <v/>
          </cell>
          <cell r="BK59" t="str">
            <v/>
          </cell>
          <cell r="BM59" t="str">
            <v/>
          </cell>
          <cell r="BN59" t="str">
            <v/>
          </cell>
          <cell r="BO59" t="str">
            <v/>
          </cell>
          <cell r="BS59" t="str">
            <v/>
          </cell>
          <cell r="BW59" t="str">
            <v/>
          </cell>
          <cell r="CA59" t="str">
            <v/>
          </cell>
        </row>
        <row r="60">
          <cell r="O60" t="str">
            <v/>
          </cell>
          <cell r="Q60" t="str">
            <v/>
          </cell>
          <cell r="R60" t="str">
            <v/>
          </cell>
          <cell r="S60" t="str">
            <v/>
          </cell>
          <cell r="AE60" t="str">
            <v/>
          </cell>
          <cell r="AU60" t="str">
            <v/>
          </cell>
          <cell r="AW60" t="str">
            <v/>
          </cell>
          <cell r="AX60" t="str">
            <v/>
          </cell>
          <cell r="AY60" t="str">
            <v/>
          </cell>
          <cell r="BK60" t="str">
            <v/>
          </cell>
          <cell r="BM60" t="str">
            <v/>
          </cell>
          <cell r="BN60" t="str">
            <v/>
          </cell>
          <cell r="BO60" t="str">
            <v/>
          </cell>
          <cell r="BS60" t="str">
            <v/>
          </cell>
          <cell r="BW60" t="str">
            <v/>
          </cell>
          <cell r="CA60" t="str">
            <v/>
          </cell>
        </row>
        <row r="61">
          <cell r="O61" t="str">
            <v/>
          </cell>
          <cell r="Q61" t="str">
            <v/>
          </cell>
          <cell r="R61" t="str">
            <v/>
          </cell>
          <cell r="S61" t="str">
            <v/>
          </cell>
          <cell r="AE61" t="str">
            <v/>
          </cell>
          <cell r="AU61" t="str">
            <v/>
          </cell>
          <cell r="AW61" t="str">
            <v/>
          </cell>
          <cell r="AX61" t="str">
            <v/>
          </cell>
          <cell r="AY61" t="str">
            <v/>
          </cell>
          <cell r="BK61" t="str">
            <v/>
          </cell>
          <cell r="BM61" t="str">
            <v/>
          </cell>
          <cell r="BN61" t="str">
            <v/>
          </cell>
          <cell r="BO61" t="str">
            <v/>
          </cell>
          <cell r="BS61" t="str">
            <v/>
          </cell>
          <cell r="BW61" t="str">
            <v/>
          </cell>
          <cell r="CA61" t="str">
            <v/>
          </cell>
        </row>
        <row r="62">
          <cell r="O62" t="str">
            <v/>
          </cell>
          <cell r="Q62" t="str">
            <v/>
          </cell>
          <cell r="R62" t="str">
            <v/>
          </cell>
          <cell r="S62" t="str">
            <v/>
          </cell>
          <cell r="AE62" t="str">
            <v/>
          </cell>
          <cell r="AU62" t="str">
            <v/>
          </cell>
          <cell r="AW62" t="str">
            <v/>
          </cell>
          <cell r="AX62" t="str">
            <v/>
          </cell>
          <cell r="AY62" t="str">
            <v/>
          </cell>
          <cell r="BK62" t="str">
            <v/>
          </cell>
          <cell r="BM62" t="str">
            <v/>
          </cell>
          <cell r="BN62" t="str">
            <v/>
          </cell>
          <cell r="BO62" t="str">
            <v/>
          </cell>
          <cell r="BS62" t="str">
            <v/>
          </cell>
          <cell r="BW62" t="str">
            <v/>
          </cell>
          <cell r="CA62" t="str">
            <v/>
          </cell>
        </row>
        <row r="63">
          <cell r="O63" t="str">
            <v/>
          </cell>
          <cell r="Q63" t="str">
            <v/>
          </cell>
          <cell r="R63" t="str">
            <v/>
          </cell>
          <cell r="S63" t="str">
            <v/>
          </cell>
          <cell r="AE63" t="str">
            <v/>
          </cell>
          <cell r="AU63" t="str">
            <v/>
          </cell>
          <cell r="AW63" t="str">
            <v/>
          </cell>
          <cell r="AX63" t="str">
            <v/>
          </cell>
          <cell r="AY63" t="str">
            <v/>
          </cell>
          <cell r="BK63" t="str">
            <v/>
          </cell>
          <cell r="BM63" t="str">
            <v/>
          </cell>
          <cell r="BN63" t="str">
            <v/>
          </cell>
          <cell r="BO63" t="str">
            <v/>
          </cell>
          <cell r="BS63" t="str">
            <v/>
          </cell>
          <cell r="BW63" t="str">
            <v/>
          </cell>
          <cell r="CA63" t="str">
            <v/>
          </cell>
        </row>
        <row r="64">
          <cell r="O64" t="str">
            <v/>
          </cell>
          <cell r="Q64" t="str">
            <v/>
          </cell>
          <cell r="R64" t="str">
            <v/>
          </cell>
          <cell r="S64" t="str">
            <v/>
          </cell>
          <cell r="AE64" t="str">
            <v/>
          </cell>
          <cell r="AU64" t="str">
            <v/>
          </cell>
          <cell r="AW64" t="str">
            <v/>
          </cell>
          <cell r="AX64" t="str">
            <v/>
          </cell>
          <cell r="AY64" t="str">
            <v/>
          </cell>
          <cell r="BK64" t="str">
            <v/>
          </cell>
          <cell r="BM64" t="str">
            <v/>
          </cell>
          <cell r="BN64" t="str">
            <v/>
          </cell>
          <cell r="BO64" t="str">
            <v/>
          </cell>
          <cell r="BS64" t="str">
            <v/>
          </cell>
          <cell r="BW64" t="str">
            <v/>
          </cell>
          <cell r="CA64" t="str">
            <v/>
          </cell>
        </row>
        <row r="65">
          <cell r="O65" t="str">
            <v/>
          </cell>
          <cell r="Q65" t="str">
            <v/>
          </cell>
          <cell r="R65" t="str">
            <v/>
          </cell>
          <cell r="S65" t="str">
            <v/>
          </cell>
          <cell r="AE65" t="str">
            <v/>
          </cell>
          <cell r="AU65" t="str">
            <v/>
          </cell>
          <cell r="AW65" t="str">
            <v/>
          </cell>
          <cell r="AX65" t="str">
            <v/>
          </cell>
          <cell r="AY65" t="str">
            <v/>
          </cell>
          <cell r="BK65" t="str">
            <v/>
          </cell>
          <cell r="BM65" t="str">
            <v/>
          </cell>
          <cell r="BN65" t="str">
            <v/>
          </cell>
          <cell r="BO65" t="str">
            <v/>
          </cell>
          <cell r="BS65" t="str">
            <v/>
          </cell>
          <cell r="BW65" t="str">
            <v/>
          </cell>
          <cell r="CA65" t="str">
            <v/>
          </cell>
        </row>
        <row r="66">
          <cell r="O66" t="str">
            <v/>
          </cell>
          <cell r="Q66" t="str">
            <v/>
          </cell>
          <cell r="R66" t="str">
            <v/>
          </cell>
          <cell r="S66" t="str">
            <v/>
          </cell>
          <cell r="AE66" t="str">
            <v/>
          </cell>
          <cell r="AU66" t="str">
            <v/>
          </cell>
          <cell r="AW66" t="str">
            <v/>
          </cell>
          <cell r="AX66" t="str">
            <v/>
          </cell>
          <cell r="AY66" t="str">
            <v/>
          </cell>
          <cell r="BK66" t="str">
            <v/>
          </cell>
          <cell r="BM66" t="str">
            <v/>
          </cell>
          <cell r="BN66" t="str">
            <v/>
          </cell>
          <cell r="BO66" t="str">
            <v/>
          </cell>
          <cell r="BS66" t="str">
            <v/>
          </cell>
          <cell r="BW66" t="str">
            <v/>
          </cell>
          <cell r="CA66" t="str">
            <v/>
          </cell>
        </row>
        <row r="67">
          <cell r="O67" t="str">
            <v/>
          </cell>
          <cell r="Q67" t="str">
            <v/>
          </cell>
          <cell r="R67" t="str">
            <v/>
          </cell>
          <cell r="S67" t="str">
            <v/>
          </cell>
          <cell r="AE67" t="str">
            <v/>
          </cell>
          <cell r="AU67" t="str">
            <v/>
          </cell>
          <cell r="AW67" t="str">
            <v/>
          </cell>
          <cell r="AX67" t="str">
            <v/>
          </cell>
          <cell r="AY67" t="str">
            <v/>
          </cell>
          <cell r="BK67" t="str">
            <v/>
          </cell>
          <cell r="BM67" t="str">
            <v/>
          </cell>
          <cell r="BN67" t="str">
            <v/>
          </cell>
          <cell r="BO67" t="str">
            <v/>
          </cell>
          <cell r="BS67" t="str">
            <v/>
          </cell>
          <cell r="BW67" t="str">
            <v/>
          </cell>
          <cell r="CA67" t="str">
            <v/>
          </cell>
        </row>
        <row r="68">
          <cell r="O68" t="str">
            <v/>
          </cell>
          <cell r="Q68" t="str">
            <v/>
          </cell>
          <cell r="R68" t="str">
            <v/>
          </cell>
          <cell r="S68" t="str">
            <v/>
          </cell>
          <cell r="AE68" t="str">
            <v/>
          </cell>
          <cell r="AU68" t="str">
            <v/>
          </cell>
          <cell r="AW68" t="str">
            <v/>
          </cell>
          <cell r="AX68" t="str">
            <v/>
          </cell>
          <cell r="AY68" t="str">
            <v/>
          </cell>
          <cell r="BK68" t="str">
            <v/>
          </cell>
          <cell r="BM68" t="str">
            <v/>
          </cell>
          <cell r="BN68" t="str">
            <v/>
          </cell>
          <cell r="BO68" t="str">
            <v/>
          </cell>
          <cell r="BS68" t="str">
            <v/>
          </cell>
          <cell r="BW68" t="str">
            <v/>
          </cell>
          <cell r="CA68" t="str">
            <v/>
          </cell>
        </row>
        <row r="69">
          <cell r="O69" t="str">
            <v/>
          </cell>
          <cell r="Q69" t="str">
            <v/>
          </cell>
          <cell r="R69" t="str">
            <v/>
          </cell>
          <cell r="S69" t="str">
            <v/>
          </cell>
          <cell r="AE69" t="str">
            <v/>
          </cell>
          <cell r="AU69" t="str">
            <v/>
          </cell>
          <cell r="AW69" t="str">
            <v/>
          </cell>
          <cell r="AX69" t="str">
            <v/>
          </cell>
          <cell r="AY69" t="str">
            <v/>
          </cell>
          <cell r="BK69" t="str">
            <v/>
          </cell>
          <cell r="BM69" t="str">
            <v/>
          </cell>
          <cell r="BN69" t="str">
            <v/>
          </cell>
          <cell r="BO69" t="str">
            <v/>
          </cell>
          <cell r="BS69" t="str">
            <v/>
          </cell>
          <cell r="BW69" t="str">
            <v/>
          </cell>
          <cell r="CA69" t="str">
            <v/>
          </cell>
        </row>
        <row r="70">
          <cell r="O70" t="str">
            <v/>
          </cell>
          <cell r="Q70" t="str">
            <v/>
          </cell>
          <cell r="R70" t="str">
            <v/>
          </cell>
          <cell r="S70" t="str">
            <v/>
          </cell>
          <cell r="AE70" t="str">
            <v/>
          </cell>
          <cell r="AU70" t="str">
            <v/>
          </cell>
          <cell r="AW70" t="str">
            <v/>
          </cell>
          <cell r="AX70" t="str">
            <v/>
          </cell>
          <cell r="AY70" t="str">
            <v/>
          </cell>
          <cell r="BK70" t="str">
            <v/>
          </cell>
          <cell r="BM70" t="str">
            <v/>
          </cell>
          <cell r="BN70" t="str">
            <v/>
          </cell>
          <cell r="BO70" t="str">
            <v/>
          </cell>
          <cell r="BS70" t="str">
            <v/>
          </cell>
          <cell r="BW70" t="str">
            <v/>
          </cell>
          <cell r="CA70" t="str">
            <v/>
          </cell>
        </row>
        <row r="71">
          <cell r="O71" t="str">
            <v/>
          </cell>
          <cell r="Q71" t="str">
            <v/>
          </cell>
          <cell r="R71" t="str">
            <v/>
          </cell>
          <cell r="S71" t="str">
            <v/>
          </cell>
          <cell r="AE71" t="str">
            <v/>
          </cell>
          <cell r="AU71" t="str">
            <v/>
          </cell>
          <cell r="AW71" t="str">
            <v/>
          </cell>
          <cell r="AX71" t="str">
            <v/>
          </cell>
          <cell r="AY71" t="str">
            <v/>
          </cell>
          <cell r="BK71" t="str">
            <v/>
          </cell>
          <cell r="BM71" t="str">
            <v/>
          </cell>
          <cell r="BN71" t="str">
            <v/>
          </cell>
          <cell r="BO71" t="str">
            <v/>
          </cell>
          <cell r="BS71" t="str">
            <v/>
          </cell>
          <cell r="BW71" t="str">
            <v/>
          </cell>
          <cell r="CA71" t="str">
            <v/>
          </cell>
        </row>
        <row r="72">
          <cell r="O72" t="str">
            <v/>
          </cell>
          <cell r="Q72" t="str">
            <v/>
          </cell>
          <cell r="R72" t="str">
            <v/>
          </cell>
          <cell r="S72" t="str">
            <v/>
          </cell>
          <cell r="AE72" t="str">
            <v/>
          </cell>
          <cell r="AU72" t="str">
            <v/>
          </cell>
          <cell r="AW72" t="str">
            <v/>
          </cell>
          <cell r="AX72" t="str">
            <v/>
          </cell>
          <cell r="AY72" t="str">
            <v/>
          </cell>
          <cell r="BK72" t="str">
            <v/>
          </cell>
          <cell r="BM72" t="str">
            <v/>
          </cell>
          <cell r="BN72" t="str">
            <v/>
          </cell>
          <cell r="BO72" t="str">
            <v/>
          </cell>
          <cell r="BS72" t="str">
            <v/>
          </cell>
          <cell r="BW72" t="str">
            <v/>
          </cell>
          <cell r="CA72" t="str">
            <v/>
          </cell>
        </row>
        <row r="73">
          <cell r="O73" t="str">
            <v/>
          </cell>
          <cell r="Q73" t="str">
            <v/>
          </cell>
          <cell r="R73" t="str">
            <v/>
          </cell>
          <cell r="S73" t="str">
            <v/>
          </cell>
          <cell r="AE73" t="str">
            <v/>
          </cell>
          <cell r="AU73" t="str">
            <v/>
          </cell>
          <cell r="AW73" t="str">
            <v/>
          </cell>
          <cell r="AX73" t="str">
            <v/>
          </cell>
          <cell r="AY73" t="str">
            <v/>
          </cell>
          <cell r="BK73" t="str">
            <v/>
          </cell>
          <cell r="BM73" t="str">
            <v/>
          </cell>
          <cell r="BN73" t="str">
            <v/>
          </cell>
          <cell r="BO73" t="str">
            <v/>
          </cell>
          <cell r="BS73" t="str">
            <v/>
          </cell>
          <cell r="BW73" t="str">
            <v/>
          </cell>
          <cell r="CA73" t="str">
            <v/>
          </cell>
        </row>
        <row r="74">
          <cell r="O74" t="str">
            <v/>
          </cell>
          <cell r="Q74" t="str">
            <v/>
          </cell>
          <cell r="R74" t="str">
            <v/>
          </cell>
          <cell r="S74" t="str">
            <v/>
          </cell>
          <cell r="AE74" t="str">
            <v/>
          </cell>
          <cell r="AU74" t="str">
            <v/>
          </cell>
          <cell r="AW74" t="str">
            <v/>
          </cell>
          <cell r="AX74" t="str">
            <v/>
          </cell>
          <cell r="AY74" t="str">
            <v/>
          </cell>
          <cell r="BK74" t="str">
            <v/>
          </cell>
          <cell r="BM74" t="str">
            <v/>
          </cell>
          <cell r="BN74" t="str">
            <v/>
          </cell>
          <cell r="BO74" t="str">
            <v/>
          </cell>
          <cell r="BS74" t="str">
            <v/>
          </cell>
          <cell r="BW74" t="str">
            <v/>
          </cell>
          <cell r="CA74" t="str">
            <v/>
          </cell>
        </row>
        <row r="75">
          <cell r="O75" t="str">
            <v/>
          </cell>
          <cell r="Q75" t="str">
            <v/>
          </cell>
          <cell r="R75" t="str">
            <v/>
          </cell>
          <cell r="S75" t="str">
            <v/>
          </cell>
          <cell r="AE75" t="str">
            <v/>
          </cell>
          <cell r="AU75" t="str">
            <v/>
          </cell>
          <cell r="AW75" t="str">
            <v/>
          </cell>
          <cell r="AX75" t="str">
            <v/>
          </cell>
          <cell r="AY75" t="str">
            <v/>
          </cell>
          <cell r="BK75" t="str">
            <v/>
          </cell>
          <cell r="BM75" t="str">
            <v/>
          </cell>
          <cell r="BN75" t="str">
            <v/>
          </cell>
          <cell r="BO75" t="str">
            <v/>
          </cell>
          <cell r="BS75" t="str">
            <v/>
          </cell>
          <cell r="BW75" t="str">
            <v/>
          </cell>
          <cell r="CA75" t="str">
            <v/>
          </cell>
        </row>
        <row r="76">
          <cell r="O76" t="str">
            <v/>
          </cell>
          <cell r="Q76" t="str">
            <v/>
          </cell>
          <cell r="R76" t="str">
            <v/>
          </cell>
          <cell r="S76" t="str">
            <v/>
          </cell>
          <cell r="AE76" t="str">
            <v/>
          </cell>
          <cell r="AU76" t="str">
            <v/>
          </cell>
          <cell r="AW76" t="str">
            <v/>
          </cell>
          <cell r="AX76" t="str">
            <v/>
          </cell>
          <cell r="AY76" t="str">
            <v/>
          </cell>
          <cell r="BK76" t="str">
            <v/>
          </cell>
          <cell r="BM76" t="str">
            <v/>
          </cell>
          <cell r="BN76" t="str">
            <v/>
          </cell>
          <cell r="BO76" t="str">
            <v/>
          </cell>
          <cell r="BS76" t="str">
            <v/>
          </cell>
          <cell r="BW76" t="str">
            <v/>
          </cell>
          <cell r="CA76" t="str">
            <v/>
          </cell>
        </row>
        <row r="77">
          <cell r="O77" t="str">
            <v/>
          </cell>
          <cell r="Q77" t="str">
            <v/>
          </cell>
          <cell r="R77" t="str">
            <v/>
          </cell>
          <cell r="S77" t="str">
            <v/>
          </cell>
          <cell r="AE77" t="str">
            <v/>
          </cell>
          <cell r="AU77" t="str">
            <v/>
          </cell>
          <cell r="AW77" t="str">
            <v/>
          </cell>
          <cell r="AX77" t="str">
            <v/>
          </cell>
          <cell r="AY77" t="str">
            <v/>
          </cell>
          <cell r="BK77" t="str">
            <v/>
          </cell>
          <cell r="BM77" t="str">
            <v/>
          </cell>
          <cell r="BN77" t="str">
            <v/>
          </cell>
          <cell r="BO77" t="str">
            <v/>
          </cell>
          <cell r="BS77" t="str">
            <v/>
          </cell>
          <cell r="BW77" t="str">
            <v/>
          </cell>
          <cell r="CA77" t="str">
            <v/>
          </cell>
        </row>
        <row r="78">
          <cell r="O78" t="str">
            <v/>
          </cell>
          <cell r="Q78" t="str">
            <v/>
          </cell>
          <cell r="R78" t="str">
            <v/>
          </cell>
          <cell r="S78" t="str">
            <v/>
          </cell>
          <cell r="AE78" t="str">
            <v/>
          </cell>
          <cell r="AU78" t="str">
            <v/>
          </cell>
          <cell r="AW78" t="str">
            <v/>
          </cell>
          <cell r="AX78" t="str">
            <v/>
          </cell>
          <cell r="AY78" t="str">
            <v/>
          </cell>
          <cell r="BK78" t="str">
            <v/>
          </cell>
          <cell r="BM78" t="str">
            <v/>
          </cell>
          <cell r="BN78" t="str">
            <v/>
          </cell>
          <cell r="BO78" t="str">
            <v/>
          </cell>
          <cell r="BS78" t="str">
            <v/>
          </cell>
          <cell r="BW78" t="str">
            <v/>
          </cell>
          <cell r="CA78" t="str">
            <v/>
          </cell>
        </row>
        <row r="79">
          <cell r="O79" t="str">
            <v/>
          </cell>
          <cell r="Q79" t="str">
            <v/>
          </cell>
          <cell r="R79" t="str">
            <v/>
          </cell>
          <cell r="S79" t="str">
            <v/>
          </cell>
          <cell r="AE79" t="str">
            <v/>
          </cell>
          <cell r="AU79" t="str">
            <v/>
          </cell>
          <cell r="AW79" t="str">
            <v/>
          </cell>
          <cell r="AX79" t="str">
            <v/>
          </cell>
          <cell r="AY79" t="str">
            <v/>
          </cell>
          <cell r="BK79" t="str">
            <v/>
          </cell>
          <cell r="BM79" t="str">
            <v/>
          </cell>
          <cell r="BN79" t="str">
            <v/>
          </cell>
          <cell r="BO79" t="str">
            <v/>
          </cell>
          <cell r="BS79" t="str">
            <v/>
          </cell>
          <cell r="BW79" t="str">
            <v/>
          </cell>
          <cell r="CA79" t="str">
            <v/>
          </cell>
        </row>
        <row r="80">
          <cell r="O80" t="str">
            <v/>
          </cell>
          <cell r="Q80" t="str">
            <v/>
          </cell>
          <cell r="R80" t="str">
            <v/>
          </cell>
          <cell r="S80" t="str">
            <v/>
          </cell>
          <cell r="AE80" t="str">
            <v/>
          </cell>
          <cell r="AU80" t="str">
            <v/>
          </cell>
          <cell r="AW80" t="str">
            <v/>
          </cell>
          <cell r="AX80" t="str">
            <v/>
          </cell>
          <cell r="AY80" t="str">
            <v/>
          </cell>
          <cell r="BK80" t="str">
            <v/>
          </cell>
          <cell r="BM80" t="str">
            <v/>
          </cell>
          <cell r="BN80" t="str">
            <v/>
          </cell>
          <cell r="BO80" t="str">
            <v/>
          </cell>
          <cell r="BS80" t="str">
            <v/>
          </cell>
          <cell r="BW80" t="str">
            <v/>
          </cell>
          <cell r="CA80" t="str">
            <v/>
          </cell>
        </row>
        <row r="81">
          <cell r="O81" t="str">
            <v/>
          </cell>
          <cell r="Q81" t="str">
            <v/>
          </cell>
          <cell r="R81" t="str">
            <v/>
          </cell>
          <cell r="S81" t="str">
            <v/>
          </cell>
          <cell r="AE81" t="str">
            <v/>
          </cell>
          <cell r="AU81" t="str">
            <v/>
          </cell>
          <cell r="AW81" t="str">
            <v/>
          </cell>
          <cell r="AX81" t="str">
            <v/>
          </cell>
          <cell r="AY81" t="str">
            <v/>
          </cell>
          <cell r="BK81" t="str">
            <v/>
          </cell>
          <cell r="BM81" t="str">
            <v/>
          </cell>
          <cell r="BN81" t="str">
            <v/>
          </cell>
          <cell r="BO81" t="str">
            <v/>
          </cell>
          <cell r="BS81" t="str">
            <v/>
          </cell>
          <cell r="BW81" t="str">
            <v/>
          </cell>
          <cell r="CA81" t="str">
            <v/>
          </cell>
        </row>
        <row r="82">
          <cell r="O82" t="str">
            <v/>
          </cell>
          <cell r="Q82" t="str">
            <v/>
          </cell>
          <cell r="R82" t="str">
            <v/>
          </cell>
          <cell r="S82" t="str">
            <v/>
          </cell>
          <cell r="AE82" t="str">
            <v/>
          </cell>
          <cell r="AU82" t="str">
            <v/>
          </cell>
          <cell r="AW82" t="str">
            <v/>
          </cell>
          <cell r="AX82" t="str">
            <v/>
          </cell>
          <cell r="AY82" t="str">
            <v/>
          </cell>
          <cell r="BK82" t="str">
            <v/>
          </cell>
          <cell r="BM82" t="str">
            <v/>
          </cell>
          <cell r="BN82" t="str">
            <v/>
          </cell>
          <cell r="BO82" t="str">
            <v/>
          </cell>
          <cell r="BS82" t="str">
            <v/>
          </cell>
          <cell r="BW82" t="str">
            <v/>
          </cell>
          <cell r="CA82" t="str">
            <v/>
          </cell>
        </row>
        <row r="83">
          <cell r="O83" t="str">
            <v/>
          </cell>
          <cell r="Q83" t="str">
            <v/>
          </cell>
          <cell r="R83" t="str">
            <v/>
          </cell>
          <cell r="S83" t="str">
            <v/>
          </cell>
          <cell r="AE83" t="str">
            <v/>
          </cell>
          <cell r="AU83" t="str">
            <v/>
          </cell>
          <cell r="AW83" t="str">
            <v/>
          </cell>
          <cell r="AX83" t="str">
            <v/>
          </cell>
          <cell r="AY83" t="str">
            <v/>
          </cell>
          <cell r="BK83" t="str">
            <v/>
          </cell>
          <cell r="BM83" t="str">
            <v/>
          </cell>
          <cell r="BN83" t="str">
            <v/>
          </cell>
          <cell r="BO83" t="str">
            <v/>
          </cell>
          <cell r="BS83" t="str">
            <v/>
          </cell>
          <cell r="BW83" t="str">
            <v/>
          </cell>
          <cell r="CA83" t="str">
            <v/>
          </cell>
        </row>
        <row r="84">
          <cell r="O84" t="str">
            <v/>
          </cell>
          <cell r="Q84" t="str">
            <v/>
          </cell>
          <cell r="R84" t="str">
            <v/>
          </cell>
          <cell r="S84" t="str">
            <v/>
          </cell>
          <cell r="AE84" t="str">
            <v/>
          </cell>
          <cell r="AU84" t="str">
            <v/>
          </cell>
          <cell r="AW84" t="str">
            <v/>
          </cell>
          <cell r="AX84" t="str">
            <v/>
          </cell>
          <cell r="AY84" t="str">
            <v/>
          </cell>
          <cell r="BK84" t="str">
            <v/>
          </cell>
          <cell r="BM84" t="str">
            <v/>
          </cell>
          <cell r="BN84" t="str">
            <v/>
          </cell>
          <cell r="BO84" t="str">
            <v/>
          </cell>
          <cell r="BS84" t="str">
            <v/>
          </cell>
          <cell r="BW84" t="str">
            <v/>
          </cell>
          <cell r="CA84" t="str">
            <v/>
          </cell>
        </row>
        <row r="85">
          <cell r="O85" t="str">
            <v/>
          </cell>
          <cell r="Q85" t="str">
            <v/>
          </cell>
          <cell r="R85" t="str">
            <v/>
          </cell>
          <cell r="S85" t="str">
            <v/>
          </cell>
          <cell r="AE85" t="str">
            <v/>
          </cell>
          <cell r="AU85" t="str">
            <v/>
          </cell>
          <cell r="AW85" t="str">
            <v/>
          </cell>
          <cell r="AX85" t="str">
            <v/>
          </cell>
          <cell r="AY85" t="str">
            <v/>
          </cell>
          <cell r="BK85" t="str">
            <v/>
          </cell>
          <cell r="BM85" t="str">
            <v/>
          </cell>
          <cell r="BN85" t="str">
            <v/>
          </cell>
          <cell r="BO85" t="str">
            <v/>
          </cell>
          <cell r="BS85" t="str">
            <v/>
          </cell>
          <cell r="BW85" t="str">
            <v/>
          </cell>
          <cell r="CA85" t="str">
            <v/>
          </cell>
        </row>
        <row r="86">
          <cell r="O86" t="str">
            <v/>
          </cell>
          <cell r="Q86" t="str">
            <v/>
          </cell>
          <cell r="R86" t="str">
            <v/>
          </cell>
          <cell r="S86" t="str">
            <v/>
          </cell>
          <cell r="AE86" t="str">
            <v/>
          </cell>
          <cell r="AU86" t="str">
            <v/>
          </cell>
          <cell r="AW86" t="str">
            <v/>
          </cell>
          <cell r="AX86" t="str">
            <v/>
          </cell>
          <cell r="AY86" t="str">
            <v/>
          </cell>
          <cell r="BK86" t="str">
            <v/>
          </cell>
          <cell r="BM86" t="str">
            <v/>
          </cell>
          <cell r="BN86" t="str">
            <v/>
          </cell>
          <cell r="BO86" t="str">
            <v/>
          </cell>
          <cell r="BS86" t="str">
            <v/>
          </cell>
          <cell r="BW86" t="str">
            <v/>
          </cell>
          <cell r="CA86" t="str">
            <v/>
          </cell>
        </row>
        <row r="87">
          <cell r="O87" t="str">
            <v/>
          </cell>
          <cell r="Q87" t="str">
            <v/>
          </cell>
          <cell r="R87" t="str">
            <v/>
          </cell>
          <cell r="S87" t="str">
            <v/>
          </cell>
          <cell r="AE87" t="str">
            <v/>
          </cell>
          <cell r="AU87" t="str">
            <v/>
          </cell>
          <cell r="AW87" t="str">
            <v/>
          </cell>
          <cell r="AX87" t="str">
            <v/>
          </cell>
          <cell r="AY87" t="str">
            <v/>
          </cell>
          <cell r="BK87" t="str">
            <v/>
          </cell>
          <cell r="BM87" t="str">
            <v/>
          </cell>
          <cell r="BN87" t="str">
            <v/>
          </cell>
          <cell r="BO87" t="str">
            <v/>
          </cell>
          <cell r="BS87" t="str">
            <v/>
          </cell>
          <cell r="BW87" t="str">
            <v/>
          </cell>
          <cell r="CA87" t="str">
            <v/>
          </cell>
        </row>
        <row r="88">
          <cell r="O88" t="str">
            <v/>
          </cell>
          <cell r="Q88" t="str">
            <v/>
          </cell>
          <cell r="R88" t="str">
            <v/>
          </cell>
          <cell r="S88" t="str">
            <v/>
          </cell>
          <cell r="AE88" t="str">
            <v/>
          </cell>
          <cell r="AU88" t="str">
            <v/>
          </cell>
          <cell r="AW88" t="str">
            <v/>
          </cell>
          <cell r="AX88" t="str">
            <v/>
          </cell>
          <cell r="AY88" t="str">
            <v/>
          </cell>
          <cell r="BK88" t="str">
            <v/>
          </cell>
          <cell r="BM88" t="str">
            <v/>
          </cell>
          <cell r="BN88" t="str">
            <v/>
          </cell>
          <cell r="BO88" t="str">
            <v/>
          </cell>
          <cell r="BS88" t="str">
            <v/>
          </cell>
          <cell r="BW88" t="str">
            <v/>
          </cell>
          <cell r="CA88" t="str">
            <v/>
          </cell>
        </row>
        <row r="89">
          <cell r="O89" t="str">
            <v/>
          </cell>
          <cell r="Q89" t="str">
            <v/>
          </cell>
          <cell r="R89" t="str">
            <v/>
          </cell>
          <cell r="S89" t="str">
            <v/>
          </cell>
          <cell r="AE89" t="str">
            <v/>
          </cell>
          <cell r="AU89" t="str">
            <v/>
          </cell>
          <cell r="AW89" t="str">
            <v/>
          </cell>
          <cell r="AX89" t="str">
            <v/>
          </cell>
          <cell r="AY89" t="str">
            <v/>
          </cell>
          <cell r="BK89" t="str">
            <v/>
          </cell>
          <cell r="BM89" t="str">
            <v/>
          </cell>
          <cell r="BN89" t="str">
            <v/>
          </cell>
          <cell r="BO89" t="str">
            <v/>
          </cell>
          <cell r="BS89" t="str">
            <v/>
          </cell>
          <cell r="BW89" t="str">
            <v/>
          </cell>
          <cell r="CA89" t="str">
            <v/>
          </cell>
        </row>
        <row r="90">
          <cell r="O90" t="str">
            <v/>
          </cell>
          <cell r="Q90" t="str">
            <v/>
          </cell>
          <cell r="R90" t="str">
            <v/>
          </cell>
          <cell r="S90" t="str">
            <v/>
          </cell>
          <cell r="AE90" t="str">
            <v/>
          </cell>
          <cell r="AU90" t="str">
            <v/>
          </cell>
          <cell r="AW90" t="str">
            <v/>
          </cell>
          <cell r="AX90" t="str">
            <v/>
          </cell>
          <cell r="AY90" t="str">
            <v/>
          </cell>
          <cell r="BK90" t="str">
            <v/>
          </cell>
          <cell r="BM90" t="str">
            <v/>
          </cell>
          <cell r="BN90" t="str">
            <v/>
          </cell>
          <cell r="BO90" t="str">
            <v/>
          </cell>
          <cell r="BS90" t="str">
            <v/>
          </cell>
          <cell r="BW90" t="str">
            <v/>
          </cell>
          <cell r="CA90" t="str">
            <v/>
          </cell>
        </row>
        <row r="91">
          <cell r="O91" t="str">
            <v/>
          </cell>
          <cell r="Q91" t="str">
            <v/>
          </cell>
          <cell r="R91" t="str">
            <v/>
          </cell>
          <cell r="S91" t="str">
            <v/>
          </cell>
          <cell r="AE91" t="str">
            <v/>
          </cell>
          <cell r="AU91" t="str">
            <v/>
          </cell>
          <cell r="AW91" t="str">
            <v/>
          </cell>
          <cell r="AX91" t="str">
            <v/>
          </cell>
          <cell r="AY91" t="str">
            <v/>
          </cell>
          <cell r="BK91" t="str">
            <v/>
          </cell>
          <cell r="BM91" t="str">
            <v/>
          </cell>
          <cell r="BN91" t="str">
            <v/>
          </cell>
          <cell r="BO91" t="str">
            <v/>
          </cell>
          <cell r="BS91" t="str">
            <v/>
          </cell>
          <cell r="BW91" t="str">
            <v/>
          </cell>
          <cell r="CA91" t="str">
            <v/>
          </cell>
        </row>
        <row r="92">
          <cell r="O92" t="str">
            <v/>
          </cell>
          <cell r="Q92" t="str">
            <v/>
          </cell>
          <cell r="R92" t="str">
            <v/>
          </cell>
          <cell r="S92" t="str">
            <v/>
          </cell>
          <cell r="AE92" t="str">
            <v/>
          </cell>
          <cell r="AU92" t="str">
            <v/>
          </cell>
          <cell r="AW92" t="str">
            <v/>
          </cell>
          <cell r="AX92" t="str">
            <v/>
          </cell>
          <cell r="AY92" t="str">
            <v/>
          </cell>
          <cell r="BK92" t="str">
            <v/>
          </cell>
          <cell r="BM92" t="str">
            <v/>
          </cell>
          <cell r="BN92" t="str">
            <v/>
          </cell>
          <cell r="BO92" t="str">
            <v/>
          </cell>
          <cell r="BS92" t="str">
            <v/>
          </cell>
          <cell r="BW92" t="str">
            <v/>
          </cell>
          <cell r="CA92" t="str">
            <v/>
          </cell>
        </row>
        <row r="93">
          <cell r="O93" t="str">
            <v/>
          </cell>
          <cell r="Q93" t="str">
            <v/>
          </cell>
          <cell r="R93" t="str">
            <v/>
          </cell>
          <cell r="S93" t="str">
            <v/>
          </cell>
          <cell r="AE93" t="str">
            <v/>
          </cell>
          <cell r="AU93" t="str">
            <v/>
          </cell>
          <cell r="AW93" t="str">
            <v/>
          </cell>
          <cell r="AX93" t="str">
            <v/>
          </cell>
          <cell r="AY93" t="str">
            <v/>
          </cell>
          <cell r="BK93" t="str">
            <v/>
          </cell>
          <cell r="BM93" t="str">
            <v/>
          </cell>
          <cell r="BN93" t="str">
            <v/>
          </cell>
          <cell r="BO93" t="str">
            <v/>
          </cell>
          <cell r="BS93" t="str">
            <v/>
          </cell>
          <cell r="BW93" t="str">
            <v/>
          </cell>
          <cell r="CA93" t="str">
            <v/>
          </cell>
        </row>
        <row r="94">
          <cell r="O94" t="str">
            <v/>
          </cell>
          <cell r="Q94" t="str">
            <v/>
          </cell>
          <cell r="R94" t="str">
            <v/>
          </cell>
          <cell r="S94" t="str">
            <v/>
          </cell>
          <cell r="AE94" t="str">
            <v/>
          </cell>
          <cell r="AU94" t="str">
            <v/>
          </cell>
          <cell r="AW94" t="str">
            <v/>
          </cell>
          <cell r="AX94" t="str">
            <v/>
          </cell>
          <cell r="AY94" t="str">
            <v/>
          </cell>
          <cell r="BK94" t="str">
            <v/>
          </cell>
          <cell r="BM94" t="str">
            <v/>
          </cell>
          <cell r="BN94" t="str">
            <v/>
          </cell>
          <cell r="BO94" t="str">
            <v/>
          </cell>
          <cell r="BS94" t="str">
            <v/>
          </cell>
          <cell r="BW94" t="str">
            <v/>
          </cell>
          <cell r="CA94" t="str">
            <v/>
          </cell>
        </row>
        <row r="95">
          <cell r="O95" t="str">
            <v/>
          </cell>
          <cell r="Q95" t="str">
            <v/>
          </cell>
          <cell r="R95" t="str">
            <v/>
          </cell>
          <cell r="S95" t="str">
            <v/>
          </cell>
          <cell r="AE95" t="str">
            <v/>
          </cell>
          <cell r="AU95" t="str">
            <v/>
          </cell>
          <cell r="AW95" t="str">
            <v/>
          </cell>
          <cell r="AX95" t="str">
            <v/>
          </cell>
          <cell r="AY95" t="str">
            <v/>
          </cell>
          <cell r="BK95" t="str">
            <v/>
          </cell>
          <cell r="BM95" t="str">
            <v/>
          </cell>
          <cell r="BN95" t="str">
            <v/>
          </cell>
          <cell r="BO95" t="str">
            <v/>
          </cell>
          <cell r="BS95" t="str">
            <v/>
          </cell>
          <cell r="BW95" t="str">
            <v/>
          </cell>
          <cell r="CA95" t="str">
            <v/>
          </cell>
        </row>
        <row r="96">
          <cell r="O96" t="str">
            <v/>
          </cell>
          <cell r="Q96" t="str">
            <v/>
          </cell>
          <cell r="R96" t="str">
            <v/>
          </cell>
          <cell r="S96" t="str">
            <v/>
          </cell>
          <cell r="AE96" t="str">
            <v/>
          </cell>
          <cell r="AU96" t="str">
            <v/>
          </cell>
          <cell r="AW96" t="str">
            <v/>
          </cell>
          <cell r="AX96" t="str">
            <v/>
          </cell>
          <cell r="AY96" t="str">
            <v/>
          </cell>
          <cell r="BK96" t="str">
            <v/>
          </cell>
          <cell r="BM96" t="str">
            <v/>
          </cell>
          <cell r="BN96" t="str">
            <v/>
          </cell>
          <cell r="BO96" t="str">
            <v/>
          </cell>
          <cell r="BS96" t="str">
            <v/>
          </cell>
          <cell r="BW96" t="str">
            <v/>
          </cell>
          <cell r="CA96" t="str">
            <v/>
          </cell>
        </row>
        <row r="97">
          <cell r="O97" t="str">
            <v/>
          </cell>
          <cell r="Q97" t="str">
            <v/>
          </cell>
          <cell r="R97" t="str">
            <v/>
          </cell>
          <cell r="S97" t="str">
            <v/>
          </cell>
          <cell r="AE97" t="str">
            <v/>
          </cell>
          <cell r="AU97" t="str">
            <v/>
          </cell>
          <cell r="AW97" t="str">
            <v/>
          </cell>
          <cell r="AX97" t="str">
            <v/>
          </cell>
          <cell r="AY97" t="str">
            <v/>
          </cell>
          <cell r="BK97" t="str">
            <v/>
          </cell>
          <cell r="BM97" t="str">
            <v/>
          </cell>
          <cell r="BN97" t="str">
            <v/>
          </cell>
          <cell r="BO97" t="str">
            <v/>
          </cell>
          <cell r="BS97" t="str">
            <v/>
          </cell>
          <cell r="BW97" t="str">
            <v/>
          </cell>
          <cell r="CA97" t="str">
            <v/>
          </cell>
        </row>
        <row r="98">
          <cell r="O98" t="str">
            <v/>
          </cell>
          <cell r="Q98" t="str">
            <v/>
          </cell>
          <cell r="R98" t="str">
            <v/>
          </cell>
          <cell r="S98" t="str">
            <v/>
          </cell>
          <cell r="AE98" t="str">
            <v/>
          </cell>
          <cell r="AU98" t="str">
            <v/>
          </cell>
          <cell r="AW98" t="str">
            <v/>
          </cell>
          <cell r="AX98" t="str">
            <v/>
          </cell>
          <cell r="AY98" t="str">
            <v/>
          </cell>
          <cell r="BK98" t="str">
            <v/>
          </cell>
          <cell r="BM98" t="str">
            <v/>
          </cell>
          <cell r="BN98" t="str">
            <v/>
          </cell>
          <cell r="BO98" t="str">
            <v/>
          </cell>
          <cell r="BS98" t="str">
            <v/>
          </cell>
          <cell r="BW98" t="str">
            <v/>
          </cell>
          <cell r="CA98" t="str">
            <v/>
          </cell>
        </row>
        <row r="99">
          <cell r="O99" t="str">
            <v/>
          </cell>
          <cell r="Q99" t="str">
            <v/>
          </cell>
          <cell r="R99" t="str">
            <v/>
          </cell>
          <cell r="S99" t="str">
            <v/>
          </cell>
          <cell r="AE99" t="str">
            <v/>
          </cell>
          <cell r="AU99" t="str">
            <v/>
          </cell>
          <cell r="AW99" t="str">
            <v/>
          </cell>
          <cell r="AX99" t="str">
            <v/>
          </cell>
          <cell r="AY99" t="str">
            <v/>
          </cell>
          <cell r="BK99" t="str">
            <v/>
          </cell>
          <cell r="BM99" t="str">
            <v/>
          </cell>
          <cell r="BN99" t="str">
            <v/>
          </cell>
          <cell r="BO99" t="str">
            <v/>
          </cell>
          <cell r="BS99" t="str">
            <v/>
          </cell>
          <cell r="BW99" t="str">
            <v/>
          </cell>
          <cell r="CA99" t="str">
            <v/>
          </cell>
        </row>
        <row r="100">
          <cell r="O100" t="str">
            <v/>
          </cell>
          <cell r="Q100" t="str">
            <v/>
          </cell>
          <cell r="R100" t="str">
            <v/>
          </cell>
          <cell r="S100" t="str">
            <v/>
          </cell>
          <cell r="AE100" t="str">
            <v/>
          </cell>
          <cell r="AU100" t="str">
            <v/>
          </cell>
          <cell r="AW100" t="str">
            <v/>
          </cell>
          <cell r="AX100" t="str">
            <v/>
          </cell>
          <cell r="AY100" t="str">
            <v/>
          </cell>
          <cell r="BK100" t="str">
            <v/>
          </cell>
          <cell r="BM100" t="str">
            <v/>
          </cell>
          <cell r="BN100" t="str">
            <v/>
          </cell>
          <cell r="BO100" t="str">
            <v/>
          </cell>
          <cell r="BS100" t="str">
            <v/>
          </cell>
          <cell r="BW100" t="str">
            <v/>
          </cell>
          <cell r="CA100" t="str">
            <v/>
          </cell>
        </row>
        <row r="101">
          <cell r="O101" t="str">
            <v/>
          </cell>
          <cell r="Q101" t="str">
            <v/>
          </cell>
          <cell r="R101" t="str">
            <v/>
          </cell>
          <cell r="S101" t="str">
            <v/>
          </cell>
          <cell r="AE101" t="str">
            <v/>
          </cell>
          <cell r="AU101" t="str">
            <v/>
          </cell>
          <cell r="AW101" t="str">
            <v/>
          </cell>
          <cell r="AX101" t="str">
            <v/>
          </cell>
          <cell r="AY101" t="str">
            <v/>
          </cell>
          <cell r="BK101" t="str">
            <v/>
          </cell>
          <cell r="BM101" t="str">
            <v/>
          </cell>
          <cell r="BN101" t="str">
            <v/>
          </cell>
          <cell r="BO101" t="str">
            <v/>
          </cell>
          <cell r="BS101" t="str">
            <v/>
          </cell>
          <cell r="BW101" t="str">
            <v/>
          </cell>
          <cell r="CA101" t="str">
            <v/>
          </cell>
        </row>
        <row r="102">
          <cell r="O102" t="str">
            <v/>
          </cell>
          <cell r="Q102" t="str">
            <v/>
          </cell>
          <cell r="R102" t="str">
            <v/>
          </cell>
          <cell r="S102" t="str">
            <v/>
          </cell>
          <cell r="AE102" t="str">
            <v/>
          </cell>
          <cell r="AU102" t="str">
            <v/>
          </cell>
          <cell r="AW102" t="str">
            <v/>
          </cell>
          <cell r="AX102" t="str">
            <v/>
          </cell>
          <cell r="AY102" t="str">
            <v/>
          </cell>
          <cell r="BK102" t="str">
            <v/>
          </cell>
          <cell r="BM102" t="str">
            <v/>
          </cell>
          <cell r="BN102" t="str">
            <v/>
          </cell>
          <cell r="BO102" t="str">
            <v/>
          </cell>
          <cell r="BS102" t="str">
            <v/>
          </cell>
          <cell r="BW102" t="str">
            <v/>
          </cell>
          <cell r="CA102" t="str">
            <v/>
          </cell>
        </row>
        <row r="103">
          <cell r="O103" t="str">
            <v/>
          </cell>
          <cell r="Q103" t="str">
            <v/>
          </cell>
          <cell r="R103" t="str">
            <v/>
          </cell>
          <cell r="S103" t="str">
            <v/>
          </cell>
          <cell r="AE103" t="str">
            <v/>
          </cell>
          <cell r="AU103" t="str">
            <v/>
          </cell>
          <cell r="AW103" t="str">
            <v/>
          </cell>
          <cell r="AX103" t="str">
            <v/>
          </cell>
          <cell r="AY103" t="str">
            <v/>
          </cell>
          <cell r="BK103" t="str">
            <v/>
          </cell>
          <cell r="BM103" t="str">
            <v/>
          </cell>
          <cell r="BN103" t="str">
            <v/>
          </cell>
          <cell r="BO103" t="str">
            <v/>
          </cell>
          <cell r="BS103" t="str">
            <v/>
          </cell>
          <cell r="BW103" t="str">
            <v/>
          </cell>
          <cell r="CA103" t="str">
            <v/>
          </cell>
        </row>
        <row r="104">
          <cell r="O104" t="str">
            <v/>
          </cell>
          <cell r="Q104" t="str">
            <v/>
          </cell>
          <cell r="R104" t="str">
            <v/>
          </cell>
          <cell r="S104" t="str">
            <v/>
          </cell>
          <cell r="AE104" t="str">
            <v/>
          </cell>
          <cell r="AU104" t="str">
            <v/>
          </cell>
          <cell r="AW104" t="str">
            <v/>
          </cell>
          <cell r="AX104" t="str">
            <v/>
          </cell>
          <cell r="AY104" t="str">
            <v/>
          </cell>
          <cell r="BK104" t="str">
            <v/>
          </cell>
          <cell r="BM104" t="str">
            <v/>
          </cell>
          <cell r="BN104" t="str">
            <v/>
          </cell>
          <cell r="BO104" t="str">
            <v/>
          </cell>
          <cell r="BS104" t="str">
            <v/>
          </cell>
          <cell r="BW104" t="str">
            <v/>
          </cell>
          <cell r="CA104" t="str">
            <v/>
          </cell>
        </row>
        <row r="105">
          <cell r="O105" t="str">
            <v/>
          </cell>
          <cell r="Q105" t="str">
            <v/>
          </cell>
          <cell r="R105" t="str">
            <v/>
          </cell>
          <cell r="S105" t="str">
            <v/>
          </cell>
          <cell r="AE105" t="str">
            <v/>
          </cell>
          <cell r="AU105" t="str">
            <v/>
          </cell>
          <cell r="AW105" t="str">
            <v/>
          </cell>
          <cell r="AX105" t="str">
            <v/>
          </cell>
          <cell r="AY105" t="str">
            <v/>
          </cell>
          <cell r="BK105" t="str">
            <v/>
          </cell>
          <cell r="BM105" t="str">
            <v/>
          </cell>
          <cell r="BN105" t="str">
            <v/>
          </cell>
          <cell r="BO105" t="str">
            <v/>
          </cell>
          <cell r="BS105" t="str">
            <v/>
          </cell>
          <cell r="BW105" t="str">
            <v/>
          </cell>
          <cell r="CA105" t="str">
            <v/>
          </cell>
        </row>
        <row r="106">
          <cell r="O106" t="str">
            <v/>
          </cell>
          <cell r="Q106" t="str">
            <v/>
          </cell>
          <cell r="R106" t="str">
            <v/>
          </cell>
          <cell r="S106" t="str">
            <v/>
          </cell>
          <cell r="AE106" t="str">
            <v/>
          </cell>
          <cell r="AU106" t="str">
            <v/>
          </cell>
          <cell r="AW106" t="str">
            <v/>
          </cell>
          <cell r="AX106" t="str">
            <v/>
          </cell>
          <cell r="AY106" t="str">
            <v/>
          </cell>
          <cell r="BK106" t="str">
            <v/>
          </cell>
          <cell r="BM106" t="str">
            <v/>
          </cell>
          <cell r="BN106" t="str">
            <v/>
          </cell>
          <cell r="BO106" t="str">
            <v/>
          </cell>
          <cell r="BS106" t="str">
            <v/>
          </cell>
          <cell r="BW106" t="str">
            <v/>
          </cell>
          <cell r="CA106" t="str">
            <v/>
          </cell>
        </row>
        <row r="107">
          <cell r="O107" t="str">
            <v/>
          </cell>
          <cell r="Q107" t="str">
            <v/>
          </cell>
          <cell r="R107" t="str">
            <v/>
          </cell>
          <cell r="S107" t="str">
            <v/>
          </cell>
          <cell r="AE107" t="str">
            <v/>
          </cell>
          <cell r="AU107" t="str">
            <v/>
          </cell>
          <cell r="AW107" t="str">
            <v/>
          </cell>
          <cell r="AX107" t="str">
            <v/>
          </cell>
          <cell r="AY107" t="str">
            <v/>
          </cell>
          <cell r="BK107" t="str">
            <v/>
          </cell>
          <cell r="BM107" t="str">
            <v/>
          </cell>
          <cell r="BN107" t="str">
            <v/>
          </cell>
          <cell r="BO107" t="str">
            <v/>
          </cell>
          <cell r="BS107" t="str">
            <v/>
          </cell>
          <cell r="BW107" t="str">
            <v/>
          </cell>
          <cell r="CA107" t="str">
            <v/>
          </cell>
        </row>
        <row r="108">
          <cell r="O108" t="str">
            <v/>
          </cell>
          <cell r="Q108" t="str">
            <v/>
          </cell>
          <cell r="R108" t="str">
            <v/>
          </cell>
          <cell r="S108" t="str">
            <v/>
          </cell>
          <cell r="AE108" t="str">
            <v/>
          </cell>
          <cell r="AU108" t="str">
            <v/>
          </cell>
          <cell r="AW108" t="str">
            <v/>
          </cell>
          <cell r="AX108" t="str">
            <v/>
          </cell>
          <cell r="AY108" t="str">
            <v/>
          </cell>
          <cell r="BK108" t="str">
            <v/>
          </cell>
          <cell r="BM108" t="str">
            <v/>
          </cell>
          <cell r="BN108" t="str">
            <v/>
          </cell>
          <cell r="BO108" t="str">
            <v/>
          </cell>
          <cell r="BS108" t="str">
            <v/>
          </cell>
          <cell r="BW108" t="str">
            <v/>
          </cell>
          <cell r="CA108" t="str">
            <v/>
          </cell>
        </row>
        <row r="109">
          <cell r="O109" t="str">
            <v/>
          </cell>
          <cell r="Q109" t="str">
            <v/>
          </cell>
          <cell r="R109" t="str">
            <v/>
          </cell>
          <cell r="S109" t="str">
            <v/>
          </cell>
          <cell r="AE109" t="str">
            <v/>
          </cell>
          <cell r="AU109" t="str">
            <v/>
          </cell>
          <cell r="AW109" t="str">
            <v/>
          </cell>
          <cell r="AX109" t="str">
            <v/>
          </cell>
          <cell r="AY109" t="str">
            <v/>
          </cell>
          <cell r="BK109" t="str">
            <v/>
          </cell>
          <cell r="BM109" t="str">
            <v/>
          </cell>
          <cell r="BN109" t="str">
            <v/>
          </cell>
          <cell r="BO109" t="str">
            <v/>
          </cell>
          <cell r="BS109" t="str">
            <v/>
          </cell>
          <cell r="BW109" t="str">
            <v/>
          </cell>
          <cell r="CA109" t="str">
            <v/>
          </cell>
        </row>
        <row r="110">
          <cell r="O110" t="str">
            <v/>
          </cell>
          <cell r="Q110" t="str">
            <v/>
          </cell>
          <cell r="R110" t="str">
            <v/>
          </cell>
          <cell r="S110" t="str">
            <v/>
          </cell>
          <cell r="AE110" t="str">
            <v/>
          </cell>
          <cell r="AU110" t="str">
            <v/>
          </cell>
          <cell r="AW110" t="str">
            <v/>
          </cell>
          <cell r="AX110" t="str">
            <v/>
          </cell>
          <cell r="AY110" t="str">
            <v/>
          </cell>
          <cell r="BK110" t="str">
            <v/>
          </cell>
          <cell r="BM110" t="str">
            <v/>
          </cell>
          <cell r="BN110" t="str">
            <v/>
          </cell>
          <cell r="BO110" t="str">
            <v/>
          </cell>
          <cell r="BS110" t="str">
            <v/>
          </cell>
          <cell r="BW110" t="str">
            <v/>
          </cell>
          <cell r="CA110" t="str">
            <v/>
          </cell>
        </row>
        <row r="111">
          <cell r="O111" t="str">
            <v/>
          </cell>
          <cell r="Q111" t="str">
            <v/>
          </cell>
          <cell r="R111" t="str">
            <v/>
          </cell>
          <cell r="S111" t="str">
            <v/>
          </cell>
          <cell r="AE111" t="str">
            <v/>
          </cell>
          <cell r="AU111" t="str">
            <v/>
          </cell>
          <cell r="AW111" t="str">
            <v/>
          </cell>
          <cell r="AX111" t="str">
            <v/>
          </cell>
          <cell r="AY111" t="str">
            <v/>
          </cell>
          <cell r="BK111" t="str">
            <v/>
          </cell>
          <cell r="BM111" t="str">
            <v/>
          </cell>
          <cell r="BN111" t="str">
            <v/>
          </cell>
          <cell r="BO111" t="str">
            <v/>
          </cell>
          <cell r="BS111" t="str">
            <v/>
          </cell>
          <cell r="BW111" t="str">
            <v/>
          </cell>
          <cell r="CA111" t="str">
            <v/>
          </cell>
        </row>
        <row r="112">
          <cell r="O112" t="str">
            <v/>
          </cell>
          <cell r="Q112" t="str">
            <v/>
          </cell>
          <cell r="R112" t="str">
            <v/>
          </cell>
          <cell r="S112" t="str">
            <v/>
          </cell>
          <cell r="AE112" t="str">
            <v/>
          </cell>
          <cell r="AU112" t="str">
            <v/>
          </cell>
          <cell r="AW112" t="str">
            <v/>
          </cell>
          <cell r="AX112" t="str">
            <v/>
          </cell>
          <cell r="AY112" t="str">
            <v/>
          </cell>
          <cell r="BK112" t="str">
            <v/>
          </cell>
          <cell r="BM112" t="str">
            <v/>
          </cell>
          <cell r="BN112" t="str">
            <v/>
          </cell>
          <cell r="BO112" t="str">
            <v/>
          </cell>
          <cell r="BS112" t="str">
            <v/>
          </cell>
          <cell r="BW112" t="str">
            <v/>
          </cell>
          <cell r="CA112" t="str">
            <v/>
          </cell>
        </row>
        <row r="113">
          <cell r="O113" t="str">
            <v/>
          </cell>
          <cell r="Q113" t="str">
            <v/>
          </cell>
          <cell r="R113" t="str">
            <v/>
          </cell>
          <cell r="S113" t="str">
            <v/>
          </cell>
          <cell r="AE113" t="str">
            <v/>
          </cell>
          <cell r="AU113" t="str">
            <v/>
          </cell>
          <cell r="AW113" t="str">
            <v/>
          </cell>
          <cell r="AX113" t="str">
            <v/>
          </cell>
          <cell r="AY113" t="str">
            <v/>
          </cell>
          <cell r="BK113" t="str">
            <v/>
          </cell>
          <cell r="BM113" t="str">
            <v/>
          </cell>
          <cell r="BN113" t="str">
            <v/>
          </cell>
          <cell r="BO113" t="str">
            <v/>
          </cell>
          <cell r="BS113" t="str">
            <v/>
          </cell>
          <cell r="BW113" t="str">
            <v/>
          </cell>
          <cell r="CA113" t="str">
            <v/>
          </cell>
        </row>
        <row r="114">
          <cell r="O114" t="str">
            <v/>
          </cell>
          <cell r="Q114" t="str">
            <v/>
          </cell>
          <cell r="R114" t="str">
            <v/>
          </cell>
          <cell r="S114" t="str">
            <v/>
          </cell>
          <cell r="AE114" t="str">
            <v/>
          </cell>
          <cell r="AU114" t="str">
            <v/>
          </cell>
          <cell r="AW114" t="str">
            <v/>
          </cell>
          <cell r="AX114" t="str">
            <v/>
          </cell>
          <cell r="AY114" t="str">
            <v/>
          </cell>
          <cell r="BK114" t="str">
            <v/>
          </cell>
          <cell r="BM114" t="str">
            <v/>
          </cell>
          <cell r="BN114" t="str">
            <v/>
          </cell>
          <cell r="BO114" t="str">
            <v/>
          </cell>
          <cell r="BS114" t="str">
            <v/>
          </cell>
          <cell r="BW114" t="str">
            <v/>
          </cell>
          <cell r="CA114" t="str">
            <v/>
          </cell>
        </row>
        <row r="115">
          <cell r="O115" t="str">
            <v/>
          </cell>
          <cell r="Q115" t="str">
            <v/>
          </cell>
          <cell r="R115" t="str">
            <v/>
          </cell>
          <cell r="S115" t="str">
            <v/>
          </cell>
          <cell r="AE115" t="str">
            <v/>
          </cell>
          <cell r="AU115" t="str">
            <v/>
          </cell>
          <cell r="AW115" t="str">
            <v/>
          </cell>
          <cell r="AX115" t="str">
            <v/>
          </cell>
          <cell r="AY115" t="str">
            <v/>
          </cell>
          <cell r="BK115" t="str">
            <v/>
          </cell>
          <cell r="BM115" t="str">
            <v/>
          </cell>
          <cell r="BN115" t="str">
            <v/>
          </cell>
          <cell r="BO115" t="str">
            <v/>
          </cell>
          <cell r="BS115" t="str">
            <v/>
          </cell>
          <cell r="BW115" t="str">
            <v/>
          </cell>
          <cell r="CA115" t="str">
            <v/>
          </cell>
        </row>
        <row r="116">
          <cell r="O116" t="str">
            <v/>
          </cell>
          <cell r="Q116" t="str">
            <v/>
          </cell>
          <cell r="R116" t="str">
            <v/>
          </cell>
          <cell r="S116" t="str">
            <v/>
          </cell>
          <cell r="AE116" t="str">
            <v/>
          </cell>
          <cell r="AU116" t="str">
            <v/>
          </cell>
          <cell r="AW116" t="str">
            <v/>
          </cell>
          <cell r="AX116" t="str">
            <v/>
          </cell>
          <cell r="AY116" t="str">
            <v/>
          </cell>
          <cell r="BK116" t="str">
            <v/>
          </cell>
          <cell r="BM116" t="str">
            <v/>
          </cell>
          <cell r="BN116" t="str">
            <v/>
          </cell>
          <cell r="BO116" t="str">
            <v/>
          </cell>
          <cell r="BS116" t="str">
            <v/>
          </cell>
          <cell r="BW116" t="str">
            <v/>
          </cell>
          <cell r="CA116" t="str">
            <v/>
          </cell>
        </row>
        <row r="117">
          <cell r="O117" t="str">
            <v/>
          </cell>
          <cell r="Q117" t="str">
            <v/>
          </cell>
          <cell r="R117" t="str">
            <v/>
          </cell>
          <cell r="S117" t="str">
            <v/>
          </cell>
          <cell r="AE117" t="str">
            <v/>
          </cell>
          <cell r="AU117" t="str">
            <v/>
          </cell>
          <cell r="AW117" t="str">
            <v/>
          </cell>
          <cell r="AX117" t="str">
            <v/>
          </cell>
          <cell r="AY117" t="str">
            <v/>
          </cell>
          <cell r="BK117" t="str">
            <v/>
          </cell>
          <cell r="BM117" t="str">
            <v/>
          </cell>
          <cell r="BN117" t="str">
            <v/>
          </cell>
          <cell r="BO117" t="str">
            <v/>
          </cell>
          <cell r="BS117" t="str">
            <v/>
          </cell>
          <cell r="BW117" t="str">
            <v/>
          </cell>
          <cell r="CA117" t="str">
            <v/>
          </cell>
        </row>
        <row r="118">
          <cell r="O118" t="str">
            <v/>
          </cell>
          <cell r="Q118" t="str">
            <v/>
          </cell>
          <cell r="R118" t="str">
            <v/>
          </cell>
          <cell r="S118" t="str">
            <v/>
          </cell>
          <cell r="AE118" t="str">
            <v/>
          </cell>
          <cell r="AU118" t="str">
            <v/>
          </cell>
          <cell r="AW118" t="str">
            <v/>
          </cell>
          <cell r="AX118" t="str">
            <v/>
          </cell>
          <cell r="AY118" t="str">
            <v/>
          </cell>
          <cell r="BK118" t="str">
            <v/>
          </cell>
          <cell r="BM118" t="str">
            <v/>
          </cell>
          <cell r="BN118" t="str">
            <v/>
          </cell>
          <cell r="BO118" t="str">
            <v/>
          </cell>
          <cell r="BS118" t="str">
            <v/>
          </cell>
          <cell r="BW118" t="str">
            <v/>
          </cell>
          <cell r="CA118" t="str">
            <v/>
          </cell>
        </row>
        <row r="119">
          <cell r="O119" t="str">
            <v/>
          </cell>
          <cell r="Q119" t="str">
            <v/>
          </cell>
          <cell r="R119" t="str">
            <v/>
          </cell>
          <cell r="S119" t="str">
            <v/>
          </cell>
          <cell r="AE119" t="str">
            <v/>
          </cell>
          <cell r="AU119" t="str">
            <v/>
          </cell>
          <cell r="AW119" t="str">
            <v/>
          </cell>
          <cell r="AX119" t="str">
            <v/>
          </cell>
          <cell r="AY119" t="str">
            <v/>
          </cell>
          <cell r="BK119" t="str">
            <v/>
          </cell>
          <cell r="BM119" t="str">
            <v/>
          </cell>
          <cell r="BN119" t="str">
            <v/>
          </cell>
          <cell r="BO119" t="str">
            <v/>
          </cell>
          <cell r="BS119" t="str">
            <v/>
          </cell>
          <cell r="BW119" t="str">
            <v/>
          </cell>
          <cell r="CA119" t="str">
            <v/>
          </cell>
        </row>
        <row r="120">
          <cell r="O120" t="str">
            <v/>
          </cell>
          <cell r="Q120" t="str">
            <v/>
          </cell>
          <cell r="R120" t="str">
            <v/>
          </cell>
          <cell r="S120" t="str">
            <v/>
          </cell>
          <cell r="AE120" t="str">
            <v/>
          </cell>
          <cell r="AU120" t="str">
            <v/>
          </cell>
          <cell r="AW120" t="str">
            <v/>
          </cell>
          <cell r="AX120" t="str">
            <v/>
          </cell>
          <cell r="AY120" t="str">
            <v/>
          </cell>
          <cell r="BK120" t="str">
            <v/>
          </cell>
          <cell r="BM120" t="str">
            <v/>
          </cell>
          <cell r="BN120" t="str">
            <v/>
          </cell>
          <cell r="BO120" t="str">
            <v/>
          </cell>
          <cell r="BS120" t="str">
            <v/>
          </cell>
          <cell r="BW120" t="str">
            <v/>
          </cell>
          <cell r="CA120" t="str">
            <v/>
          </cell>
        </row>
        <row r="121">
          <cell r="O121" t="str">
            <v/>
          </cell>
          <cell r="Q121" t="str">
            <v/>
          </cell>
          <cell r="R121" t="str">
            <v/>
          </cell>
          <cell r="S121" t="str">
            <v/>
          </cell>
          <cell r="AE121" t="str">
            <v/>
          </cell>
          <cell r="AU121" t="str">
            <v/>
          </cell>
          <cell r="AW121" t="str">
            <v/>
          </cell>
          <cell r="AX121" t="str">
            <v/>
          </cell>
          <cell r="AY121" t="str">
            <v/>
          </cell>
          <cell r="BK121" t="str">
            <v/>
          </cell>
          <cell r="BM121" t="str">
            <v/>
          </cell>
          <cell r="BN121" t="str">
            <v/>
          </cell>
          <cell r="BO121" t="str">
            <v/>
          </cell>
          <cell r="BS121" t="str">
            <v/>
          </cell>
          <cell r="BW121" t="str">
            <v/>
          </cell>
          <cell r="CA121" t="str">
            <v/>
          </cell>
        </row>
        <row r="122">
          <cell r="O122" t="str">
            <v/>
          </cell>
          <cell r="Q122" t="str">
            <v/>
          </cell>
          <cell r="R122" t="str">
            <v/>
          </cell>
          <cell r="S122" t="str">
            <v/>
          </cell>
          <cell r="AE122" t="str">
            <v/>
          </cell>
          <cell r="AU122" t="str">
            <v/>
          </cell>
          <cell r="AW122" t="str">
            <v/>
          </cell>
          <cell r="AX122" t="str">
            <v/>
          </cell>
          <cell r="AY122" t="str">
            <v/>
          </cell>
          <cell r="BK122" t="str">
            <v/>
          </cell>
          <cell r="BM122" t="str">
            <v/>
          </cell>
          <cell r="BN122" t="str">
            <v/>
          </cell>
          <cell r="BO122" t="str">
            <v/>
          </cell>
          <cell r="BS122" t="str">
            <v/>
          </cell>
          <cell r="BW122" t="str">
            <v/>
          </cell>
          <cell r="CA122" t="str">
            <v/>
          </cell>
        </row>
        <row r="123">
          <cell r="O123" t="str">
            <v/>
          </cell>
          <cell r="Q123" t="str">
            <v/>
          </cell>
          <cell r="R123" t="str">
            <v/>
          </cell>
          <cell r="S123" t="str">
            <v/>
          </cell>
          <cell r="AE123" t="str">
            <v/>
          </cell>
          <cell r="AU123" t="str">
            <v/>
          </cell>
          <cell r="AW123" t="str">
            <v/>
          </cell>
          <cell r="AX123" t="str">
            <v/>
          </cell>
          <cell r="AY123" t="str">
            <v/>
          </cell>
          <cell r="BK123" t="str">
            <v/>
          </cell>
          <cell r="BM123" t="str">
            <v/>
          </cell>
          <cell r="BN123" t="str">
            <v/>
          </cell>
          <cell r="BO123" t="str">
            <v/>
          </cell>
          <cell r="BS123" t="str">
            <v/>
          </cell>
          <cell r="BW123" t="str">
            <v/>
          </cell>
          <cell r="CA123" t="str">
            <v/>
          </cell>
        </row>
        <row r="124">
          <cell r="O124" t="str">
            <v/>
          </cell>
          <cell r="Q124" t="str">
            <v/>
          </cell>
          <cell r="R124" t="str">
            <v/>
          </cell>
          <cell r="S124" t="str">
            <v/>
          </cell>
          <cell r="AE124" t="str">
            <v/>
          </cell>
          <cell r="AU124" t="str">
            <v/>
          </cell>
          <cell r="AW124" t="str">
            <v/>
          </cell>
          <cell r="AX124" t="str">
            <v/>
          </cell>
          <cell r="AY124" t="str">
            <v/>
          </cell>
          <cell r="BK124" t="str">
            <v/>
          </cell>
          <cell r="BM124" t="str">
            <v/>
          </cell>
          <cell r="BN124" t="str">
            <v/>
          </cell>
          <cell r="BO124" t="str">
            <v/>
          </cell>
          <cell r="BS124" t="str">
            <v/>
          </cell>
          <cell r="BW124" t="str">
            <v/>
          </cell>
          <cell r="CA124" t="str">
            <v/>
          </cell>
        </row>
        <row r="125">
          <cell r="O125" t="str">
            <v/>
          </cell>
          <cell r="Q125" t="str">
            <v/>
          </cell>
          <cell r="R125" t="str">
            <v/>
          </cell>
          <cell r="S125" t="str">
            <v/>
          </cell>
          <cell r="AE125" t="str">
            <v/>
          </cell>
          <cell r="AU125" t="str">
            <v/>
          </cell>
          <cell r="AW125" t="str">
            <v/>
          </cell>
          <cell r="AX125" t="str">
            <v/>
          </cell>
          <cell r="AY125" t="str">
            <v/>
          </cell>
          <cell r="BK125" t="str">
            <v/>
          </cell>
          <cell r="BM125" t="str">
            <v/>
          </cell>
          <cell r="BN125" t="str">
            <v/>
          </cell>
          <cell r="BO125" t="str">
            <v/>
          </cell>
          <cell r="BS125" t="str">
            <v/>
          </cell>
          <cell r="BW125" t="str">
            <v/>
          </cell>
          <cell r="CA125" t="str">
            <v/>
          </cell>
        </row>
        <row r="126">
          <cell r="O126" t="str">
            <v/>
          </cell>
          <cell r="Q126" t="str">
            <v/>
          </cell>
          <cell r="R126" t="str">
            <v/>
          </cell>
          <cell r="S126" t="str">
            <v/>
          </cell>
          <cell r="AE126" t="str">
            <v/>
          </cell>
          <cell r="AU126" t="str">
            <v/>
          </cell>
          <cell r="AW126" t="str">
            <v/>
          </cell>
          <cell r="AX126" t="str">
            <v/>
          </cell>
          <cell r="AY126" t="str">
            <v/>
          </cell>
          <cell r="BK126" t="str">
            <v/>
          </cell>
          <cell r="BM126" t="str">
            <v/>
          </cell>
          <cell r="BN126" t="str">
            <v/>
          </cell>
          <cell r="BO126" t="str">
            <v/>
          </cell>
          <cell r="BS126" t="str">
            <v/>
          </cell>
          <cell r="BW126" t="str">
            <v/>
          </cell>
          <cell r="CA126" t="str">
            <v/>
          </cell>
        </row>
        <row r="127">
          <cell r="O127" t="str">
            <v/>
          </cell>
          <cell r="Q127" t="str">
            <v/>
          </cell>
          <cell r="R127" t="str">
            <v/>
          </cell>
          <cell r="S127" t="str">
            <v/>
          </cell>
          <cell r="AE127" t="str">
            <v/>
          </cell>
          <cell r="AU127" t="str">
            <v/>
          </cell>
          <cell r="AW127" t="str">
            <v/>
          </cell>
          <cell r="AX127" t="str">
            <v/>
          </cell>
          <cell r="AY127" t="str">
            <v/>
          </cell>
          <cell r="BK127" t="str">
            <v/>
          </cell>
          <cell r="BM127" t="str">
            <v/>
          </cell>
          <cell r="BN127" t="str">
            <v/>
          </cell>
          <cell r="BO127" t="str">
            <v/>
          </cell>
          <cell r="BS127" t="str">
            <v/>
          </cell>
          <cell r="BW127" t="str">
            <v/>
          </cell>
          <cell r="CA127" t="str">
            <v/>
          </cell>
        </row>
        <row r="128">
          <cell r="O128" t="str">
            <v/>
          </cell>
          <cell r="Q128" t="str">
            <v/>
          </cell>
          <cell r="R128" t="str">
            <v/>
          </cell>
          <cell r="S128" t="str">
            <v/>
          </cell>
          <cell r="AE128" t="str">
            <v/>
          </cell>
          <cell r="AU128" t="str">
            <v/>
          </cell>
          <cell r="AW128" t="str">
            <v/>
          </cell>
          <cell r="AX128" t="str">
            <v/>
          </cell>
          <cell r="AY128" t="str">
            <v/>
          </cell>
          <cell r="BK128" t="str">
            <v/>
          </cell>
          <cell r="BM128" t="str">
            <v/>
          </cell>
          <cell r="BN128" t="str">
            <v/>
          </cell>
          <cell r="BO128" t="str">
            <v/>
          </cell>
          <cell r="BS128" t="str">
            <v/>
          </cell>
          <cell r="BW128" t="str">
            <v/>
          </cell>
          <cell r="CA128" t="str">
            <v/>
          </cell>
        </row>
        <row r="129">
          <cell r="O129" t="str">
            <v/>
          </cell>
          <cell r="Q129" t="str">
            <v/>
          </cell>
          <cell r="R129" t="str">
            <v/>
          </cell>
          <cell r="S129" t="str">
            <v/>
          </cell>
          <cell r="AE129" t="str">
            <v/>
          </cell>
          <cell r="AU129" t="str">
            <v/>
          </cell>
          <cell r="AW129" t="str">
            <v/>
          </cell>
          <cell r="AX129" t="str">
            <v/>
          </cell>
          <cell r="AY129" t="str">
            <v/>
          </cell>
          <cell r="BK129" t="str">
            <v/>
          </cell>
          <cell r="BM129" t="str">
            <v/>
          </cell>
          <cell r="BN129" t="str">
            <v/>
          </cell>
          <cell r="BO129" t="str">
            <v/>
          </cell>
          <cell r="BS129" t="str">
            <v/>
          </cell>
          <cell r="BW129" t="str">
            <v/>
          </cell>
          <cell r="CA129" t="str">
            <v/>
          </cell>
        </row>
        <row r="130">
          <cell r="O130" t="str">
            <v/>
          </cell>
          <cell r="Q130" t="str">
            <v/>
          </cell>
          <cell r="R130" t="str">
            <v/>
          </cell>
          <cell r="S130" t="str">
            <v/>
          </cell>
          <cell r="AE130" t="str">
            <v/>
          </cell>
          <cell r="AU130" t="str">
            <v/>
          </cell>
          <cell r="AW130" t="str">
            <v/>
          </cell>
          <cell r="AX130" t="str">
            <v/>
          </cell>
          <cell r="AY130" t="str">
            <v/>
          </cell>
          <cell r="BK130" t="str">
            <v/>
          </cell>
          <cell r="BM130" t="str">
            <v/>
          </cell>
          <cell r="BN130" t="str">
            <v/>
          </cell>
          <cell r="BO130" t="str">
            <v/>
          </cell>
          <cell r="BS130" t="str">
            <v/>
          </cell>
          <cell r="BW130" t="str">
            <v/>
          </cell>
          <cell r="CA130" t="str">
            <v/>
          </cell>
        </row>
        <row r="131">
          <cell r="O131" t="str">
            <v/>
          </cell>
          <cell r="Q131" t="str">
            <v/>
          </cell>
          <cell r="R131" t="str">
            <v/>
          </cell>
          <cell r="S131" t="str">
            <v/>
          </cell>
          <cell r="AE131" t="str">
            <v/>
          </cell>
          <cell r="AU131" t="str">
            <v/>
          </cell>
          <cell r="AW131" t="str">
            <v/>
          </cell>
          <cell r="AX131" t="str">
            <v/>
          </cell>
          <cell r="AY131" t="str">
            <v/>
          </cell>
          <cell r="BK131" t="str">
            <v/>
          </cell>
          <cell r="BM131" t="str">
            <v/>
          </cell>
          <cell r="BN131" t="str">
            <v/>
          </cell>
          <cell r="BO131" t="str">
            <v/>
          </cell>
          <cell r="BS131" t="str">
            <v/>
          </cell>
          <cell r="BW131" t="str">
            <v/>
          </cell>
          <cell r="CA131" t="str">
            <v/>
          </cell>
        </row>
        <row r="132">
          <cell r="O132" t="str">
            <v/>
          </cell>
          <cell r="Q132" t="str">
            <v/>
          </cell>
          <cell r="R132" t="str">
            <v/>
          </cell>
          <cell r="S132" t="str">
            <v/>
          </cell>
          <cell r="AE132" t="str">
            <v/>
          </cell>
          <cell r="AU132" t="str">
            <v/>
          </cell>
          <cell r="AW132" t="str">
            <v/>
          </cell>
          <cell r="AX132" t="str">
            <v/>
          </cell>
          <cell r="AY132" t="str">
            <v/>
          </cell>
          <cell r="BK132" t="str">
            <v/>
          </cell>
          <cell r="BM132" t="str">
            <v/>
          </cell>
          <cell r="BN132" t="str">
            <v/>
          </cell>
          <cell r="BO132" t="str">
            <v/>
          </cell>
          <cell r="BS132" t="str">
            <v/>
          </cell>
          <cell r="BW132" t="str">
            <v/>
          </cell>
          <cell r="CA132" t="str">
            <v/>
          </cell>
        </row>
        <row r="133">
          <cell r="O133" t="str">
            <v/>
          </cell>
          <cell r="Q133" t="str">
            <v/>
          </cell>
          <cell r="R133" t="str">
            <v/>
          </cell>
          <cell r="S133" t="str">
            <v/>
          </cell>
          <cell r="AE133" t="str">
            <v/>
          </cell>
          <cell r="AU133" t="str">
            <v/>
          </cell>
          <cell r="AW133" t="str">
            <v/>
          </cell>
          <cell r="AX133" t="str">
            <v/>
          </cell>
          <cell r="AY133" t="str">
            <v/>
          </cell>
          <cell r="BK133" t="str">
            <v/>
          </cell>
          <cell r="BM133" t="str">
            <v/>
          </cell>
          <cell r="BN133" t="str">
            <v/>
          </cell>
          <cell r="BO133" t="str">
            <v/>
          </cell>
          <cell r="BS133" t="str">
            <v/>
          </cell>
          <cell r="BW133" t="str">
            <v/>
          </cell>
          <cell r="CA133" t="str">
            <v/>
          </cell>
        </row>
        <row r="134">
          <cell r="O134" t="str">
            <v/>
          </cell>
          <cell r="Q134" t="str">
            <v/>
          </cell>
          <cell r="R134" t="str">
            <v/>
          </cell>
          <cell r="S134" t="str">
            <v/>
          </cell>
          <cell r="AE134" t="str">
            <v/>
          </cell>
          <cell r="AU134" t="str">
            <v/>
          </cell>
          <cell r="AW134" t="str">
            <v/>
          </cell>
          <cell r="AX134" t="str">
            <v/>
          </cell>
          <cell r="AY134" t="str">
            <v/>
          </cell>
          <cell r="BK134" t="str">
            <v/>
          </cell>
          <cell r="BM134" t="str">
            <v/>
          </cell>
          <cell r="BN134" t="str">
            <v/>
          </cell>
          <cell r="BO134" t="str">
            <v/>
          </cell>
          <cell r="BS134" t="str">
            <v/>
          </cell>
          <cell r="BW134" t="str">
            <v/>
          </cell>
          <cell r="CA134" t="str">
            <v/>
          </cell>
        </row>
        <row r="135">
          <cell r="O135" t="str">
            <v/>
          </cell>
          <cell r="Q135" t="str">
            <v/>
          </cell>
          <cell r="R135" t="str">
            <v/>
          </cell>
          <cell r="S135" t="str">
            <v/>
          </cell>
          <cell r="AE135" t="str">
            <v/>
          </cell>
          <cell r="AU135" t="str">
            <v/>
          </cell>
          <cell r="AW135" t="str">
            <v/>
          </cell>
          <cell r="AX135" t="str">
            <v/>
          </cell>
          <cell r="AY135" t="str">
            <v/>
          </cell>
          <cell r="BK135" t="str">
            <v/>
          </cell>
          <cell r="BM135" t="str">
            <v/>
          </cell>
          <cell r="BN135" t="str">
            <v/>
          </cell>
          <cell r="BO135" t="str">
            <v/>
          </cell>
          <cell r="BS135" t="str">
            <v/>
          </cell>
          <cell r="BW135" t="str">
            <v/>
          </cell>
          <cell r="CA135" t="str">
            <v/>
          </cell>
        </row>
        <row r="136">
          <cell r="O136" t="str">
            <v/>
          </cell>
          <cell r="Q136" t="str">
            <v/>
          </cell>
          <cell r="R136" t="str">
            <v/>
          </cell>
          <cell r="S136" t="str">
            <v/>
          </cell>
          <cell r="AE136" t="str">
            <v/>
          </cell>
          <cell r="AU136" t="str">
            <v/>
          </cell>
          <cell r="AW136" t="str">
            <v/>
          </cell>
          <cell r="AX136" t="str">
            <v/>
          </cell>
          <cell r="AY136" t="str">
            <v/>
          </cell>
          <cell r="BK136" t="str">
            <v/>
          </cell>
          <cell r="BM136" t="str">
            <v/>
          </cell>
          <cell r="BN136" t="str">
            <v/>
          </cell>
          <cell r="BO136" t="str">
            <v/>
          </cell>
          <cell r="BS136" t="str">
            <v/>
          </cell>
          <cell r="BW136" t="str">
            <v/>
          </cell>
          <cell r="CA136" t="str">
            <v/>
          </cell>
        </row>
        <row r="137">
          <cell r="O137" t="str">
            <v/>
          </cell>
          <cell r="Q137" t="str">
            <v/>
          </cell>
          <cell r="R137" t="str">
            <v/>
          </cell>
          <cell r="S137" t="str">
            <v/>
          </cell>
          <cell r="AE137" t="str">
            <v/>
          </cell>
          <cell r="AU137" t="str">
            <v/>
          </cell>
          <cell r="AW137" t="str">
            <v/>
          </cell>
          <cell r="AX137" t="str">
            <v/>
          </cell>
          <cell r="AY137" t="str">
            <v/>
          </cell>
          <cell r="BK137" t="str">
            <v/>
          </cell>
          <cell r="BM137" t="str">
            <v/>
          </cell>
          <cell r="BN137" t="str">
            <v/>
          </cell>
          <cell r="BO137" t="str">
            <v/>
          </cell>
          <cell r="BS137" t="str">
            <v/>
          </cell>
          <cell r="BW137" t="str">
            <v/>
          </cell>
          <cell r="CA137" t="str">
            <v/>
          </cell>
        </row>
        <row r="138">
          <cell r="O138" t="str">
            <v/>
          </cell>
          <cell r="Q138" t="str">
            <v/>
          </cell>
          <cell r="R138" t="str">
            <v/>
          </cell>
          <cell r="S138" t="str">
            <v/>
          </cell>
          <cell r="AE138" t="str">
            <v/>
          </cell>
          <cell r="AU138" t="str">
            <v/>
          </cell>
          <cell r="AW138" t="str">
            <v/>
          </cell>
          <cell r="AX138" t="str">
            <v/>
          </cell>
          <cell r="AY138" t="str">
            <v/>
          </cell>
          <cell r="BK138" t="str">
            <v/>
          </cell>
          <cell r="BM138" t="str">
            <v/>
          </cell>
          <cell r="BN138" t="str">
            <v/>
          </cell>
          <cell r="BO138" t="str">
            <v/>
          </cell>
          <cell r="BS138" t="str">
            <v/>
          </cell>
          <cell r="BW138" t="str">
            <v/>
          </cell>
          <cell r="CA138" t="str">
            <v/>
          </cell>
        </row>
        <row r="139">
          <cell r="O139" t="str">
            <v/>
          </cell>
          <cell r="Q139" t="str">
            <v/>
          </cell>
          <cell r="R139" t="str">
            <v/>
          </cell>
          <cell r="S139" t="str">
            <v/>
          </cell>
          <cell r="AE139" t="str">
            <v/>
          </cell>
          <cell r="AU139" t="str">
            <v/>
          </cell>
          <cell r="AW139" t="str">
            <v/>
          </cell>
          <cell r="AX139" t="str">
            <v/>
          </cell>
          <cell r="AY139" t="str">
            <v/>
          </cell>
          <cell r="BK139" t="str">
            <v/>
          </cell>
          <cell r="BM139" t="str">
            <v/>
          </cell>
          <cell r="BN139" t="str">
            <v/>
          </cell>
          <cell r="BO139" t="str">
            <v/>
          </cell>
          <cell r="BS139" t="str">
            <v/>
          </cell>
          <cell r="BW139" t="str">
            <v/>
          </cell>
          <cell r="CA139" t="str">
            <v/>
          </cell>
        </row>
        <row r="140">
          <cell r="O140" t="str">
            <v/>
          </cell>
          <cell r="Q140" t="str">
            <v/>
          </cell>
          <cell r="R140" t="str">
            <v/>
          </cell>
          <cell r="S140" t="str">
            <v/>
          </cell>
          <cell r="AE140" t="str">
            <v/>
          </cell>
          <cell r="AU140" t="str">
            <v/>
          </cell>
          <cell r="AW140" t="str">
            <v/>
          </cell>
          <cell r="AX140" t="str">
            <v/>
          </cell>
          <cell r="AY140" t="str">
            <v/>
          </cell>
          <cell r="BK140" t="str">
            <v/>
          </cell>
          <cell r="BM140" t="str">
            <v/>
          </cell>
          <cell r="BN140" t="str">
            <v/>
          </cell>
          <cell r="BO140" t="str">
            <v/>
          </cell>
          <cell r="BS140" t="str">
            <v/>
          </cell>
          <cell r="BW140" t="str">
            <v/>
          </cell>
          <cell r="CA140" t="str">
            <v/>
          </cell>
        </row>
        <row r="141">
          <cell r="O141" t="str">
            <v/>
          </cell>
          <cell r="Q141" t="str">
            <v/>
          </cell>
          <cell r="R141" t="str">
            <v/>
          </cell>
          <cell r="S141" t="str">
            <v/>
          </cell>
          <cell r="AE141" t="str">
            <v/>
          </cell>
          <cell r="AU141" t="str">
            <v/>
          </cell>
          <cell r="AW141" t="str">
            <v/>
          </cell>
          <cell r="AX141" t="str">
            <v/>
          </cell>
          <cell r="AY141" t="str">
            <v/>
          </cell>
          <cell r="BK141" t="str">
            <v/>
          </cell>
          <cell r="BM141" t="str">
            <v/>
          </cell>
          <cell r="BN141" t="str">
            <v/>
          </cell>
          <cell r="BO141" t="str">
            <v/>
          </cell>
          <cell r="BS141" t="str">
            <v/>
          </cell>
          <cell r="BW141" t="str">
            <v/>
          </cell>
          <cell r="CA141" t="str">
            <v/>
          </cell>
        </row>
        <row r="142">
          <cell r="O142" t="str">
            <v/>
          </cell>
          <cell r="Q142" t="str">
            <v/>
          </cell>
          <cell r="R142" t="str">
            <v/>
          </cell>
          <cell r="S142" t="str">
            <v/>
          </cell>
          <cell r="AE142" t="str">
            <v/>
          </cell>
          <cell r="AU142" t="str">
            <v/>
          </cell>
          <cell r="AW142" t="str">
            <v/>
          </cell>
          <cell r="AX142" t="str">
            <v/>
          </cell>
          <cell r="AY142" t="str">
            <v/>
          </cell>
          <cell r="BK142" t="str">
            <v/>
          </cell>
          <cell r="BM142" t="str">
            <v/>
          </cell>
          <cell r="BN142" t="str">
            <v/>
          </cell>
          <cell r="BO142" t="str">
            <v/>
          </cell>
          <cell r="BS142" t="str">
            <v/>
          </cell>
          <cell r="BW142" t="str">
            <v/>
          </cell>
          <cell r="CA142" t="str">
            <v/>
          </cell>
        </row>
        <row r="143">
          <cell r="O143" t="str">
            <v/>
          </cell>
          <cell r="Q143" t="str">
            <v/>
          </cell>
          <cell r="R143" t="str">
            <v/>
          </cell>
          <cell r="S143" t="str">
            <v/>
          </cell>
          <cell r="AE143" t="str">
            <v/>
          </cell>
          <cell r="AU143" t="str">
            <v/>
          </cell>
          <cell r="AW143" t="str">
            <v/>
          </cell>
          <cell r="AX143" t="str">
            <v/>
          </cell>
          <cell r="AY143" t="str">
            <v/>
          </cell>
          <cell r="BK143" t="str">
            <v/>
          </cell>
          <cell r="BM143" t="str">
            <v/>
          </cell>
          <cell r="BN143" t="str">
            <v/>
          </cell>
          <cell r="BO143" t="str">
            <v/>
          </cell>
          <cell r="BS143" t="str">
            <v/>
          </cell>
          <cell r="BW143" t="str">
            <v/>
          </cell>
          <cell r="CA143" t="str">
            <v/>
          </cell>
        </row>
        <row r="144">
          <cell r="O144" t="str">
            <v/>
          </cell>
          <cell r="Q144" t="str">
            <v/>
          </cell>
          <cell r="R144" t="str">
            <v/>
          </cell>
          <cell r="S144" t="str">
            <v/>
          </cell>
          <cell r="AE144" t="str">
            <v/>
          </cell>
          <cell r="AU144" t="str">
            <v/>
          </cell>
          <cell r="AW144" t="str">
            <v/>
          </cell>
          <cell r="AX144" t="str">
            <v/>
          </cell>
          <cell r="AY144" t="str">
            <v/>
          </cell>
          <cell r="BK144" t="str">
            <v/>
          </cell>
          <cell r="BM144" t="str">
            <v/>
          </cell>
          <cell r="BN144" t="str">
            <v/>
          </cell>
          <cell r="BO144" t="str">
            <v/>
          </cell>
          <cell r="BS144" t="str">
            <v/>
          </cell>
          <cell r="BW144" t="str">
            <v/>
          </cell>
          <cell r="CA144" t="str">
            <v/>
          </cell>
        </row>
        <row r="145">
          <cell r="O145" t="str">
            <v/>
          </cell>
          <cell r="Q145" t="str">
            <v/>
          </cell>
          <cell r="R145" t="str">
            <v/>
          </cell>
          <cell r="S145" t="str">
            <v/>
          </cell>
          <cell r="AE145" t="str">
            <v/>
          </cell>
          <cell r="AU145" t="str">
            <v/>
          </cell>
          <cell r="AW145" t="str">
            <v/>
          </cell>
          <cell r="AX145" t="str">
            <v/>
          </cell>
          <cell r="AY145" t="str">
            <v/>
          </cell>
          <cell r="BK145" t="str">
            <v/>
          </cell>
          <cell r="BM145" t="str">
            <v/>
          </cell>
          <cell r="BN145" t="str">
            <v/>
          </cell>
          <cell r="BO145" t="str">
            <v/>
          </cell>
          <cell r="BS145" t="str">
            <v/>
          </cell>
          <cell r="BW145" t="str">
            <v/>
          </cell>
          <cell r="CA145" t="str">
            <v/>
          </cell>
        </row>
        <row r="146">
          <cell r="O146" t="str">
            <v/>
          </cell>
          <cell r="Q146" t="str">
            <v/>
          </cell>
          <cell r="R146" t="str">
            <v/>
          </cell>
          <cell r="S146" t="str">
            <v/>
          </cell>
          <cell r="AE146" t="str">
            <v/>
          </cell>
          <cell r="AU146" t="str">
            <v/>
          </cell>
          <cell r="AW146" t="str">
            <v/>
          </cell>
          <cell r="AX146" t="str">
            <v/>
          </cell>
          <cell r="AY146" t="str">
            <v/>
          </cell>
          <cell r="BK146" t="str">
            <v/>
          </cell>
          <cell r="BM146" t="str">
            <v/>
          </cell>
          <cell r="BN146" t="str">
            <v/>
          </cell>
          <cell r="BO146" t="str">
            <v/>
          </cell>
          <cell r="BS146" t="str">
            <v/>
          </cell>
          <cell r="BW146" t="str">
            <v/>
          </cell>
          <cell r="CA146" t="str">
            <v/>
          </cell>
        </row>
        <row r="147">
          <cell r="O147" t="str">
            <v/>
          </cell>
          <cell r="Q147" t="str">
            <v/>
          </cell>
          <cell r="R147" t="str">
            <v/>
          </cell>
          <cell r="S147" t="str">
            <v/>
          </cell>
          <cell r="AE147" t="str">
            <v/>
          </cell>
          <cell r="AU147" t="str">
            <v/>
          </cell>
          <cell r="AW147" t="str">
            <v/>
          </cell>
          <cell r="AX147" t="str">
            <v/>
          </cell>
          <cell r="AY147" t="str">
            <v/>
          </cell>
          <cell r="BK147" t="str">
            <v/>
          </cell>
          <cell r="BM147" t="str">
            <v/>
          </cell>
          <cell r="BN147" t="str">
            <v/>
          </cell>
          <cell r="BO147" t="str">
            <v/>
          </cell>
          <cell r="BS147" t="str">
            <v/>
          </cell>
          <cell r="BW147" t="str">
            <v/>
          </cell>
          <cell r="CA147" t="str">
            <v/>
          </cell>
        </row>
        <row r="148">
          <cell r="O148" t="str">
            <v/>
          </cell>
          <cell r="Q148" t="str">
            <v/>
          </cell>
          <cell r="R148" t="str">
            <v/>
          </cell>
          <cell r="S148" t="str">
            <v/>
          </cell>
          <cell r="AE148" t="str">
            <v/>
          </cell>
          <cell r="AU148" t="str">
            <v/>
          </cell>
          <cell r="AW148" t="str">
            <v/>
          </cell>
          <cell r="AX148" t="str">
            <v/>
          </cell>
          <cell r="AY148" t="str">
            <v/>
          </cell>
          <cell r="BK148" t="str">
            <v/>
          </cell>
          <cell r="BM148" t="str">
            <v/>
          </cell>
          <cell r="BN148" t="str">
            <v/>
          </cell>
          <cell r="BO148" t="str">
            <v/>
          </cell>
          <cell r="BS148" t="str">
            <v/>
          </cell>
          <cell r="BW148" t="str">
            <v/>
          </cell>
          <cell r="CA148" t="str">
            <v/>
          </cell>
        </row>
        <row r="149">
          <cell r="O149" t="str">
            <v/>
          </cell>
          <cell r="Q149" t="str">
            <v/>
          </cell>
          <cell r="R149" t="str">
            <v/>
          </cell>
          <cell r="S149" t="str">
            <v/>
          </cell>
          <cell r="AE149" t="str">
            <v/>
          </cell>
          <cell r="AU149" t="str">
            <v/>
          </cell>
          <cell r="AW149" t="str">
            <v/>
          </cell>
          <cell r="AX149" t="str">
            <v/>
          </cell>
          <cell r="AY149" t="str">
            <v/>
          </cell>
          <cell r="BK149" t="str">
            <v/>
          </cell>
          <cell r="BM149" t="str">
            <v/>
          </cell>
          <cell r="BN149" t="str">
            <v/>
          </cell>
          <cell r="BO149" t="str">
            <v/>
          </cell>
          <cell r="BS149" t="str">
            <v/>
          </cell>
          <cell r="BW149" t="str">
            <v/>
          </cell>
          <cell r="CA149" t="str">
            <v/>
          </cell>
        </row>
        <row r="150">
          <cell r="O150" t="str">
            <v/>
          </cell>
          <cell r="Q150" t="str">
            <v/>
          </cell>
          <cell r="R150" t="str">
            <v/>
          </cell>
          <cell r="S150" t="str">
            <v/>
          </cell>
          <cell r="AE150" t="str">
            <v/>
          </cell>
          <cell r="AU150" t="str">
            <v/>
          </cell>
          <cell r="AW150" t="str">
            <v/>
          </cell>
          <cell r="AX150" t="str">
            <v/>
          </cell>
          <cell r="AY150" t="str">
            <v/>
          </cell>
          <cell r="BK150" t="str">
            <v/>
          </cell>
          <cell r="BM150" t="str">
            <v/>
          </cell>
          <cell r="BN150" t="str">
            <v/>
          </cell>
          <cell r="BO150" t="str">
            <v/>
          </cell>
          <cell r="BS150" t="str">
            <v/>
          </cell>
          <cell r="BW150" t="str">
            <v/>
          </cell>
          <cell r="CA150" t="str">
            <v/>
          </cell>
        </row>
        <row r="151">
          <cell r="O151" t="str">
            <v/>
          </cell>
          <cell r="Q151" t="str">
            <v/>
          </cell>
          <cell r="R151" t="str">
            <v/>
          </cell>
          <cell r="S151" t="str">
            <v/>
          </cell>
          <cell r="AE151" t="str">
            <v/>
          </cell>
          <cell r="AU151" t="str">
            <v/>
          </cell>
          <cell r="AW151" t="str">
            <v/>
          </cell>
          <cell r="AX151" t="str">
            <v/>
          </cell>
          <cell r="AY151" t="str">
            <v/>
          </cell>
          <cell r="BK151" t="str">
            <v/>
          </cell>
          <cell r="BM151" t="str">
            <v/>
          </cell>
          <cell r="BN151" t="str">
            <v/>
          </cell>
          <cell r="BO151" t="str">
            <v/>
          </cell>
          <cell r="BS151" t="str">
            <v/>
          </cell>
          <cell r="BW151" t="str">
            <v/>
          </cell>
          <cell r="CA151" t="str">
            <v/>
          </cell>
        </row>
        <row r="152">
          <cell r="O152" t="str">
            <v/>
          </cell>
          <cell r="Q152" t="str">
            <v/>
          </cell>
          <cell r="R152" t="str">
            <v/>
          </cell>
          <cell r="S152" t="str">
            <v/>
          </cell>
          <cell r="AE152" t="str">
            <v/>
          </cell>
          <cell r="AU152" t="str">
            <v/>
          </cell>
          <cell r="AW152" t="str">
            <v/>
          </cell>
          <cell r="AX152" t="str">
            <v/>
          </cell>
          <cell r="AY152" t="str">
            <v/>
          </cell>
          <cell r="BK152" t="str">
            <v/>
          </cell>
          <cell r="BM152" t="str">
            <v/>
          </cell>
          <cell r="BN152" t="str">
            <v/>
          </cell>
          <cell r="BO152" t="str">
            <v/>
          </cell>
          <cell r="BS152" t="str">
            <v/>
          </cell>
          <cell r="BW152" t="str">
            <v/>
          </cell>
          <cell r="CA152" t="str">
            <v/>
          </cell>
        </row>
        <row r="153">
          <cell r="O153" t="str">
            <v/>
          </cell>
          <cell r="Q153" t="str">
            <v/>
          </cell>
          <cell r="R153" t="str">
            <v/>
          </cell>
          <cell r="S153" t="str">
            <v/>
          </cell>
          <cell r="AE153" t="str">
            <v/>
          </cell>
          <cell r="AU153" t="str">
            <v/>
          </cell>
          <cell r="AW153" t="str">
            <v/>
          </cell>
          <cell r="AX153" t="str">
            <v/>
          </cell>
          <cell r="AY153" t="str">
            <v/>
          </cell>
          <cell r="BK153" t="str">
            <v/>
          </cell>
          <cell r="BM153" t="str">
            <v/>
          </cell>
          <cell r="BN153" t="str">
            <v/>
          </cell>
          <cell r="BO153" t="str">
            <v/>
          </cell>
          <cell r="BS153" t="str">
            <v/>
          </cell>
          <cell r="BW153" t="str">
            <v/>
          </cell>
          <cell r="CA153" t="str">
            <v/>
          </cell>
        </row>
        <row r="154">
          <cell r="O154" t="str">
            <v/>
          </cell>
          <cell r="Q154" t="str">
            <v/>
          </cell>
          <cell r="R154" t="str">
            <v/>
          </cell>
          <cell r="S154" t="str">
            <v/>
          </cell>
          <cell r="AE154" t="str">
            <v/>
          </cell>
          <cell r="AU154" t="str">
            <v/>
          </cell>
          <cell r="AW154" t="str">
            <v/>
          </cell>
          <cell r="AX154" t="str">
            <v/>
          </cell>
          <cell r="AY154" t="str">
            <v/>
          </cell>
          <cell r="BK154" t="str">
            <v/>
          </cell>
          <cell r="BM154" t="str">
            <v/>
          </cell>
          <cell r="BN154" t="str">
            <v/>
          </cell>
          <cell r="BO154" t="str">
            <v/>
          </cell>
          <cell r="BS154" t="str">
            <v/>
          </cell>
          <cell r="BW154" t="str">
            <v/>
          </cell>
          <cell r="CA154" t="str">
            <v/>
          </cell>
        </row>
        <row r="155">
          <cell r="O155" t="str">
            <v/>
          </cell>
          <cell r="Q155" t="str">
            <v/>
          </cell>
          <cell r="R155" t="str">
            <v/>
          </cell>
          <cell r="S155" t="str">
            <v/>
          </cell>
          <cell r="AE155" t="str">
            <v/>
          </cell>
          <cell r="AU155" t="str">
            <v/>
          </cell>
          <cell r="AW155" t="str">
            <v/>
          </cell>
          <cell r="AX155" t="str">
            <v/>
          </cell>
          <cell r="AY155" t="str">
            <v/>
          </cell>
          <cell r="BK155" t="str">
            <v/>
          </cell>
          <cell r="BM155" t="str">
            <v/>
          </cell>
          <cell r="BN155" t="str">
            <v/>
          </cell>
          <cell r="BO155" t="str">
            <v/>
          </cell>
          <cell r="BS155" t="str">
            <v/>
          </cell>
          <cell r="BW155" t="str">
            <v/>
          </cell>
          <cell r="CA155" t="str">
            <v/>
          </cell>
        </row>
        <row r="156">
          <cell r="O156" t="str">
            <v/>
          </cell>
          <cell r="Q156" t="str">
            <v/>
          </cell>
          <cell r="R156" t="str">
            <v/>
          </cell>
          <cell r="S156" t="str">
            <v/>
          </cell>
          <cell r="AE156" t="str">
            <v/>
          </cell>
          <cell r="AU156" t="str">
            <v/>
          </cell>
          <cell r="AW156" t="str">
            <v/>
          </cell>
          <cell r="AX156" t="str">
            <v/>
          </cell>
          <cell r="AY156" t="str">
            <v/>
          </cell>
          <cell r="BK156" t="str">
            <v/>
          </cell>
          <cell r="BM156" t="str">
            <v/>
          </cell>
          <cell r="BN156" t="str">
            <v/>
          </cell>
          <cell r="BO156" t="str">
            <v/>
          </cell>
          <cell r="BS156" t="str">
            <v/>
          </cell>
          <cell r="BW156" t="str">
            <v/>
          </cell>
          <cell r="CA156" t="str">
            <v/>
          </cell>
        </row>
        <row r="157">
          <cell r="O157" t="str">
            <v/>
          </cell>
          <cell r="Q157" t="str">
            <v/>
          </cell>
          <cell r="R157" t="str">
            <v/>
          </cell>
          <cell r="S157" t="str">
            <v/>
          </cell>
          <cell r="AE157" t="str">
            <v/>
          </cell>
          <cell r="AU157" t="str">
            <v/>
          </cell>
          <cell r="AW157" t="str">
            <v/>
          </cell>
          <cell r="AX157" t="str">
            <v/>
          </cell>
          <cell r="AY157" t="str">
            <v/>
          </cell>
          <cell r="BK157" t="str">
            <v/>
          </cell>
          <cell r="BM157" t="str">
            <v/>
          </cell>
          <cell r="BN157" t="str">
            <v/>
          </cell>
          <cell r="BO157" t="str">
            <v/>
          </cell>
          <cell r="BS157" t="str">
            <v/>
          </cell>
          <cell r="BW157" t="str">
            <v/>
          </cell>
          <cell r="CA157" t="str">
            <v/>
          </cell>
        </row>
        <row r="158">
          <cell r="O158" t="str">
            <v/>
          </cell>
          <cell r="Q158" t="str">
            <v/>
          </cell>
          <cell r="R158" t="str">
            <v/>
          </cell>
          <cell r="S158" t="str">
            <v/>
          </cell>
          <cell r="AE158" t="str">
            <v/>
          </cell>
          <cell r="AU158" t="str">
            <v/>
          </cell>
          <cell r="AW158" t="str">
            <v/>
          </cell>
          <cell r="AX158" t="str">
            <v/>
          </cell>
          <cell r="AY158" t="str">
            <v/>
          </cell>
          <cell r="BK158" t="str">
            <v/>
          </cell>
          <cell r="BM158" t="str">
            <v/>
          </cell>
          <cell r="BN158" t="str">
            <v/>
          </cell>
          <cell r="BO158" t="str">
            <v/>
          </cell>
          <cell r="BS158" t="str">
            <v/>
          </cell>
          <cell r="BW158" t="str">
            <v/>
          </cell>
          <cell r="CA158" t="str">
            <v/>
          </cell>
        </row>
        <row r="159">
          <cell r="O159" t="str">
            <v/>
          </cell>
          <cell r="Q159" t="str">
            <v/>
          </cell>
          <cell r="R159" t="str">
            <v/>
          </cell>
          <cell r="S159" t="str">
            <v/>
          </cell>
          <cell r="AE159" t="str">
            <v/>
          </cell>
          <cell r="AU159" t="str">
            <v/>
          </cell>
          <cell r="AW159" t="str">
            <v/>
          </cell>
          <cell r="AX159" t="str">
            <v/>
          </cell>
          <cell r="AY159" t="str">
            <v/>
          </cell>
          <cell r="BK159" t="str">
            <v/>
          </cell>
          <cell r="BM159" t="str">
            <v/>
          </cell>
          <cell r="BN159" t="str">
            <v/>
          </cell>
          <cell r="BO159" t="str">
            <v/>
          </cell>
          <cell r="BS159" t="str">
            <v/>
          </cell>
          <cell r="BW159" t="str">
            <v/>
          </cell>
          <cell r="CA159" t="str">
            <v/>
          </cell>
        </row>
        <row r="160">
          <cell r="O160" t="str">
            <v/>
          </cell>
          <cell r="Q160" t="str">
            <v/>
          </cell>
          <cell r="R160" t="str">
            <v/>
          </cell>
          <cell r="S160" t="str">
            <v/>
          </cell>
          <cell r="AE160" t="str">
            <v/>
          </cell>
          <cell r="AU160" t="str">
            <v/>
          </cell>
          <cell r="AW160" t="str">
            <v/>
          </cell>
          <cell r="AX160" t="str">
            <v/>
          </cell>
          <cell r="AY160" t="str">
            <v/>
          </cell>
          <cell r="BK160" t="str">
            <v/>
          </cell>
          <cell r="BM160" t="str">
            <v/>
          </cell>
          <cell r="BN160" t="str">
            <v/>
          </cell>
          <cell r="BO160" t="str">
            <v/>
          </cell>
          <cell r="BS160" t="str">
            <v/>
          </cell>
          <cell r="BW160" t="str">
            <v/>
          </cell>
          <cell r="CA160" t="str">
            <v/>
          </cell>
        </row>
        <row r="161">
          <cell r="O161" t="str">
            <v/>
          </cell>
          <cell r="Q161" t="str">
            <v/>
          </cell>
          <cell r="R161" t="str">
            <v/>
          </cell>
          <cell r="S161" t="str">
            <v/>
          </cell>
          <cell r="AE161" t="str">
            <v/>
          </cell>
          <cell r="AU161" t="str">
            <v/>
          </cell>
          <cell r="AW161" t="str">
            <v/>
          </cell>
          <cell r="AX161" t="str">
            <v/>
          </cell>
          <cell r="AY161" t="str">
            <v/>
          </cell>
          <cell r="BK161" t="str">
            <v/>
          </cell>
          <cell r="BM161" t="str">
            <v/>
          </cell>
          <cell r="BN161" t="str">
            <v/>
          </cell>
          <cell r="BO161" t="str">
            <v/>
          </cell>
          <cell r="BS161" t="str">
            <v/>
          </cell>
          <cell r="BW161" t="str">
            <v/>
          </cell>
          <cell r="CA161" t="str">
            <v/>
          </cell>
        </row>
        <row r="162">
          <cell r="O162" t="str">
            <v/>
          </cell>
          <cell r="Q162" t="str">
            <v/>
          </cell>
          <cell r="R162" t="str">
            <v/>
          </cell>
          <cell r="S162" t="str">
            <v/>
          </cell>
          <cell r="AE162" t="str">
            <v/>
          </cell>
          <cell r="AU162" t="str">
            <v/>
          </cell>
          <cell r="AW162" t="str">
            <v/>
          </cell>
          <cell r="AX162" t="str">
            <v/>
          </cell>
          <cell r="AY162" t="str">
            <v/>
          </cell>
          <cell r="BK162" t="str">
            <v/>
          </cell>
          <cell r="BM162" t="str">
            <v/>
          </cell>
          <cell r="BN162" t="str">
            <v/>
          </cell>
          <cell r="BO162" t="str">
            <v/>
          </cell>
          <cell r="BS162" t="str">
            <v/>
          </cell>
          <cell r="BW162" t="str">
            <v/>
          </cell>
          <cell r="CA162" t="str">
            <v/>
          </cell>
        </row>
        <row r="163">
          <cell r="O163" t="str">
            <v/>
          </cell>
          <cell r="Q163" t="str">
            <v/>
          </cell>
          <cell r="R163" t="str">
            <v/>
          </cell>
          <cell r="S163" t="str">
            <v/>
          </cell>
          <cell r="AE163" t="str">
            <v/>
          </cell>
          <cell r="AU163" t="str">
            <v/>
          </cell>
          <cell r="AW163" t="str">
            <v/>
          </cell>
          <cell r="AX163" t="str">
            <v/>
          </cell>
          <cell r="AY163" t="str">
            <v/>
          </cell>
          <cell r="BK163" t="str">
            <v/>
          </cell>
          <cell r="BM163" t="str">
            <v/>
          </cell>
          <cell r="BN163" t="str">
            <v/>
          </cell>
          <cell r="BO163" t="str">
            <v/>
          </cell>
          <cell r="BS163" t="str">
            <v/>
          </cell>
          <cell r="BW163" t="str">
            <v/>
          </cell>
          <cell r="CA163" t="str">
            <v/>
          </cell>
        </row>
        <row r="164">
          <cell r="O164" t="str">
            <v/>
          </cell>
          <cell r="Q164" t="str">
            <v/>
          </cell>
          <cell r="R164" t="str">
            <v/>
          </cell>
          <cell r="S164" t="str">
            <v/>
          </cell>
          <cell r="AE164" t="str">
            <v/>
          </cell>
          <cell r="AU164" t="str">
            <v/>
          </cell>
          <cell r="AW164" t="str">
            <v/>
          </cell>
          <cell r="AX164" t="str">
            <v/>
          </cell>
          <cell r="AY164" t="str">
            <v/>
          </cell>
          <cell r="BK164" t="str">
            <v/>
          </cell>
          <cell r="BM164" t="str">
            <v/>
          </cell>
          <cell r="BN164" t="str">
            <v/>
          </cell>
          <cell r="BO164" t="str">
            <v/>
          </cell>
          <cell r="BS164" t="str">
            <v/>
          </cell>
          <cell r="BW164" t="str">
            <v/>
          </cell>
          <cell r="CA164" t="str">
            <v/>
          </cell>
        </row>
        <row r="165">
          <cell r="O165" t="str">
            <v/>
          </cell>
          <cell r="Q165" t="str">
            <v/>
          </cell>
          <cell r="R165" t="str">
            <v/>
          </cell>
          <cell r="S165" t="str">
            <v/>
          </cell>
          <cell r="AE165" t="str">
            <v/>
          </cell>
          <cell r="AU165" t="str">
            <v/>
          </cell>
          <cell r="AW165" t="str">
            <v/>
          </cell>
          <cell r="AX165" t="str">
            <v/>
          </cell>
          <cell r="AY165" t="str">
            <v/>
          </cell>
          <cell r="BK165" t="str">
            <v/>
          </cell>
          <cell r="BM165" t="str">
            <v/>
          </cell>
          <cell r="BN165" t="str">
            <v/>
          </cell>
          <cell r="BO165" t="str">
            <v/>
          </cell>
          <cell r="BS165" t="str">
            <v/>
          </cell>
          <cell r="BW165" t="str">
            <v/>
          </cell>
          <cell r="CA165" t="str">
            <v/>
          </cell>
        </row>
        <row r="166">
          <cell r="O166" t="str">
            <v/>
          </cell>
          <cell r="Q166" t="str">
            <v/>
          </cell>
          <cell r="R166" t="str">
            <v/>
          </cell>
          <cell r="S166" t="str">
            <v/>
          </cell>
          <cell r="AE166" t="str">
            <v/>
          </cell>
          <cell r="AU166" t="str">
            <v/>
          </cell>
          <cell r="AW166" t="str">
            <v/>
          </cell>
          <cell r="AX166" t="str">
            <v/>
          </cell>
          <cell r="AY166" t="str">
            <v/>
          </cell>
          <cell r="BK166" t="str">
            <v/>
          </cell>
          <cell r="BM166" t="str">
            <v/>
          </cell>
          <cell r="BN166" t="str">
            <v/>
          </cell>
          <cell r="BO166" t="str">
            <v/>
          </cell>
          <cell r="BS166" t="str">
            <v/>
          </cell>
          <cell r="BW166" t="str">
            <v/>
          </cell>
          <cell r="CA166" t="str">
            <v/>
          </cell>
        </row>
        <row r="167">
          <cell r="O167" t="str">
            <v/>
          </cell>
          <cell r="Q167" t="str">
            <v/>
          </cell>
          <cell r="R167" t="str">
            <v/>
          </cell>
          <cell r="S167" t="str">
            <v/>
          </cell>
          <cell r="AE167" t="str">
            <v/>
          </cell>
          <cell r="AU167" t="str">
            <v/>
          </cell>
          <cell r="AW167" t="str">
            <v/>
          </cell>
          <cell r="AX167" t="str">
            <v/>
          </cell>
          <cell r="AY167" t="str">
            <v/>
          </cell>
          <cell r="BK167" t="str">
            <v/>
          </cell>
          <cell r="BM167" t="str">
            <v/>
          </cell>
          <cell r="BN167" t="str">
            <v/>
          </cell>
          <cell r="BO167" t="str">
            <v/>
          </cell>
          <cell r="BS167" t="str">
            <v/>
          </cell>
          <cell r="BW167" t="str">
            <v/>
          </cell>
          <cell r="CA167" t="str">
            <v/>
          </cell>
        </row>
        <row r="168">
          <cell r="O168" t="str">
            <v/>
          </cell>
          <cell r="Q168" t="str">
            <v/>
          </cell>
          <cell r="R168" t="str">
            <v/>
          </cell>
          <cell r="S168" t="str">
            <v/>
          </cell>
          <cell r="AE168" t="str">
            <v/>
          </cell>
          <cell r="AU168" t="str">
            <v/>
          </cell>
          <cell r="AW168" t="str">
            <v/>
          </cell>
          <cell r="AX168" t="str">
            <v/>
          </cell>
          <cell r="AY168" t="str">
            <v/>
          </cell>
          <cell r="BK168" t="str">
            <v/>
          </cell>
          <cell r="BM168" t="str">
            <v/>
          </cell>
          <cell r="BN168" t="str">
            <v/>
          </cell>
          <cell r="BO168" t="str">
            <v/>
          </cell>
          <cell r="BS168" t="str">
            <v/>
          </cell>
          <cell r="BW168" t="str">
            <v/>
          </cell>
          <cell r="CA168" t="str">
            <v/>
          </cell>
        </row>
        <row r="169">
          <cell r="O169" t="str">
            <v/>
          </cell>
          <cell r="Q169" t="str">
            <v/>
          </cell>
          <cell r="R169" t="str">
            <v/>
          </cell>
          <cell r="S169" t="str">
            <v/>
          </cell>
          <cell r="AE169" t="str">
            <v/>
          </cell>
          <cell r="AU169" t="str">
            <v/>
          </cell>
          <cell r="AW169" t="str">
            <v/>
          </cell>
          <cell r="AX169" t="str">
            <v/>
          </cell>
          <cell r="AY169" t="str">
            <v/>
          </cell>
          <cell r="BK169" t="str">
            <v/>
          </cell>
          <cell r="BM169" t="str">
            <v/>
          </cell>
          <cell r="BN169" t="str">
            <v/>
          </cell>
          <cell r="BO169" t="str">
            <v/>
          </cell>
          <cell r="BS169" t="str">
            <v/>
          </cell>
          <cell r="BW169" t="str">
            <v/>
          </cell>
          <cell r="CA169" t="str">
            <v/>
          </cell>
        </row>
        <row r="170">
          <cell r="O170" t="str">
            <v/>
          </cell>
          <cell r="Q170" t="str">
            <v/>
          </cell>
          <cell r="R170" t="str">
            <v/>
          </cell>
          <cell r="S170" t="str">
            <v/>
          </cell>
          <cell r="AE170" t="str">
            <v/>
          </cell>
          <cell r="AU170" t="str">
            <v/>
          </cell>
          <cell r="AW170" t="str">
            <v/>
          </cell>
          <cell r="AX170" t="str">
            <v/>
          </cell>
          <cell r="AY170" t="str">
            <v/>
          </cell>
          <cell r="BK170" t="str">
            <v/>
          </cell>
          <cell r="BM170" t="str">
            <v/>
          </cell>
          <cell r="BN170" t="str">
            <v/>
          </cell>
          <cell r="BO170" t="str">
            <v/>
          </cell>
          <cell r="BS170" t="str">
            <v/>
          </cell>
          <cell r="BW170" t="str">
            <v/>
          </cell>
          <cell r="CA170" t="str">
            <v/>
          </cell>
        </row>
        <row r="171">
          <cell r="O171" t="str">
            <v/>
          </cell>
          <cell r="Q171" t="str">
            <v/>
          </cell>
          <cell r="R171" t="str">
            <v/>
          </cell>
          <cell r="S171" t="str">
            <v/>
          </cell>
          <cell r="AE171" t="str">
            <v/>
          </cell>
          <cell r="AU171" t="str">
            <v/>
          </cell>
          <cell r="AW171" t="str">
            <v/>
          </cell>
          <cell r="AX171" t="str">
            <v/>
          </cell>
          <cell r="AY171" t="str">
            <v/>
          </cell>
          <cell r="BK171" t="str">
            <v/>
          </cell>
          <cell r="BM171" t="str">
            <v/>
          </cell>
          <cell r="BN171" t="str">
            <v/>
          </cell>
          <cell r="BO171" t="str">
            <v/>
          </cell>
          <cell r="BS171" t="str">
            <v/>
          </cell>
          <cell r="BW171" t="str">
            <v/>
          </cell>
          <cell r="CA171" t="str">
            <v/>
          </cell>
        </row>
        <row r="172">
          <cell r="O172" t="str">
            <v/>
          </cell>
          <cell r="Q172" t="str">
            <v/>
          </cell>
          <cell r="R172" t="str">
            <v/>
          </cell>
          <cell r="S172" t="str">
            <v/>
          </cell>
          <cell r="AE172" t="str">
            <v/>
          </cell>
          <cell r="AU172" t="str">
            <v/>
          </cell>
          <cell r="AW172" t="str">
            <v/>
          </cell>
          <cell r="AX172" t="str">
            <v/>
          </cell>
          <cell r="AY172" t="str">
            <v/>
          </cell>
          <cell r="BK172" t="str">
            <v/>
          </cell>
          <cell r="BM172" t="str">
            <v/>
          </cell>
          <cell r="BN172" t="str">
            <v/>
          </cell>
          <cell r="BO172" t="str">
            <v/>
          </cell>
          <cell r="BS172" t="str">
            <v/>
          </cell>
          <cell r="BW172" t="str">
            <v/>
          </cell>
          <cell r="CA172" t="str">
            <v/>
          </cell>
        </row>
        <row r="173">
          <cell r="O173" t="str">
            <v/>
          </cell>
          <cell r="Q173" t="str">
            <v/>
          </cell>
          <cell r="R173" t="str">
            <v/>
          </cell>
          <cell r="S173" t="str">
            <v/>
          </cell>
          <cell r="AE173" t="str">
            <v/>
          </cell>
          <cell r="AU173" t="str">
            <v/>
          </cell>
          <cell r="AW173" t="str">
            <v/>
          </cell>
          <cell r="AX173" t="str">
            <v/>
          </cell>
          <cell r="AY173" t="str">
            <v/>
          </cell>
          <cell r="BK173" t="str">
            <v/>
          </cell>
          <cell r="BM173" t="str">
            <v/>
          </cell>
          <cell r="BN173" t="str">
            <v/>
          </cell>
          <cell r="BO173" t="str">
            <v/>
          </cell>
          <cell r="BS173" t="str">
            <v/>
          </cell>
          <cell r="BW173" t="str">
            <v/>
          </cell>
          <cell r="CA173" t="str">
            <v/>
          </cell>
        </row>
        <row r="174">
          <cell r="O174" t="str">
            <v/>
          </cell>
          <cell r="Q174" t="str">
            <v/>
          </cell>
          <cell r="R174" t="str">
            <v/>
          </cell>
          <cell r="S174" t="str">
            <v/>
          </cell>
          <cell r="AE174" t="str">
            <v/>
          </cell>
          <cell r="AU174" t="str">
            <v/>
          </cell>
          <cell r="AW174" t="str">
            <v/>
          </cell>
          <cell r="AX174" t="str">
            <v/>
          </cell>
          <cell r="AY174" t="str">
            <v/>
          </cell>
          <cell r="BK174" t="str">
            <v/>
          </cell>
          <cell r="BM174" t="str">
            <v/>
          </cell>
          <cell r="BN174" t="str">
            <v/>
          </cell>
          <cell r="BO174" t="str">
            <v/>
          </cell>
          <cell r="BS174" t="str">
            <v/>
          </cell>
          <cell r="BW174" t="str">
            <v/>
          </cell>
          <cell r="CA174" t="str">
            <v/>
          </cell>
        </row>
        <row r="175">
          <cell r="O175" t="str">
            <v/>
          </cell>
          <cell r="Q175" t="str">
            <v/>
          </cell>
          <cell r="R175" t="str">
            <v/>
          </cell>
          <cell r="S175" t="str">
            <v/>
          </cell>
          <cell r="AE175" t="str">
            <v/>
          </cell>
          <cell r="AU175" t="str">
            <v/>
          </cell>
          <cell r="AW175" t="str">
            <v/>
          </cell>
          <cell r="AX175" t="str">
            <v/>
          </cell>
          <cell r="AY175" t="str">
            <v/>
          </cell>
          <cell r="BK175" t="str">
            <v/>
          </cell>
          <cell r="BM175" t="str">
            <v/>
          </cell>
          <cell r="BN175" t="str">
            <v/>
          </cell>
          <cell r="BO175" t="str">
            <v/>
          </cell>
          <cell r="BS175" t="str">
            <v/>
          </cell>
          <cell r="BW175" t="str">
            <v/>
          </cell>
          <cell r="CA175" t="str">
            <v/>
          </cell>
        </row>
        <row r="176">
          <cell r="O176" t="str">
            <v/>
          </cell>
          <cell r="Q176" t="str">
            <v/>
          </cell>
          <cell r="R176" t="str">
            <v/>
          </cell>
          <cell r="S176" t="str">
            <v/>
          </cell>
          <cell r="AE176" t="str">
            <v/>
          </cell>
          <cell r="AU176" t="str">
            <v/>
          </cell>
          <cell r="AW176" t="str">
            <v/>
          </cell>
          <cell r="AX176" t="str">
            <v/>
          </cell>
          <cell r="AY176" t="str">
            <v/>
          </cell>
          <cell r="BK176" t="str">
            <v/>
          </cell>
          <cell r="BM176" t="str">
            <v/>
          </cell>
          <cell r="BN176" t="str">
            <v/>
          </cell>
          <cell r="BO176" t="str">
            <v/>
          </cell>
          <cell r="BS176" t="str">
            <v/>
          </cell>
          <cell r="BW176" t="str">
            <v/>
          </cell>
          <cell r="CA176" t="str">
            <v/>
          </cell>
        </row>
        <row r="177">
          <cell r="O177" t="str">
            <v/>
          </cell>
          <cell r="Q177" t="str">
            <v/>
          </cell>
          <cell r="R177" t="str">
            <v/>
          </cell>
          <cell r="S177" t="str">
            <v/>
          </cell>
          <cell r="AE177" t="str">
            <v/>
          </cell>
          <cell r="AU177" t="str">
            <v/>
          </cell>
          <cell r="AW177" t="str">
            <v/>
          </cell>
          <cell r="AX177" t="str">
            <v/>
          </cell>
          <cell r="AY177" t="str">
            <v/>
          </cell>
          <cell r="BK177" t="str">
            <v/>
          </cell>
          <cell r="BM177" t="str">
            <v/>
          </cell>
          <cell r="BN177" t="str">
            <v/>
          </cell>
          <cell r="BO177" t="str">
            <v/>
          </cell>
          <cell r="BS177" t="str">
            <v/>
          </cell>
          <cell r="BW177" t="str">
            <v/>
          </cell>
          <cell r="CA177" t="str">
            <v/>
          </cell>
        </row>
        <row r="178">
          <cell r="O178" t="str">
            <v/>
          </cell>
          <cell r="Q178" t="str">
            <v/>
          </cell>
          <cell r="R178" t="str">
            <v/>
          </cell>
          <cell r="S178" t="str">
            <v/>
          </cell>
          <cell r="AE178" t="str">
            <v/>
          </cell>
          <cell r="AU178" t="str">
            <v/>
          </cell>
          <cell r="AW178" t="str">
            <v/>
          </cell>
          <cell r="AX178" t="str">
            <v/>
          </cell>
          <cell r="AY178" t="str">
            <v/>
          </cell>
          <cell r="BK178" t="str">
            <v/>
          </cell>
          <cell r="BM178" t="str">
            <v/>
          </cell>
          <cell r="BN178" t="str">
            <v/>
          </cell>
          <cell r="BO178" t="str">
            <v/>
          </cell>
          <cell r="BS178" t="str">
            <v/>
          </cell>
          <cell r="BW178" t="str">
            <v/>
          </cell>
          <cell r="CA178" t="str">
            <v/>
          </cell>
        </row>
        <row r="179">
          <cell r="O179" t="str">
            <v/>
          </cell>
          <cell r="Q179" t="str">
            <v/>
          </cell>
          <cell r="R179" t="str">
            <v/>
          </cell>
          <cell r="S179" t="str">
            <v/>
          </cell>
          <cell r="AE179" t="str">
            <v/>
          </cell>
          <cell r="AU179" t="str">
            <v/>
          </cell>
          <cell r="AW179" t="str">
            <v/>
          </cell>
          <cell r="AX179" t="str">
            <v/>
          </cell>
          <cell r="AY179" t="str">
            <v/>
          </cell>
          <cell r="BK179" t="str">
            <v/>
          </cell>
          <cell r="BM179" t="str">
            <v/>
          </cell>
          <cell r="BN179" t="str">
            <v/>
          </cell>
          <cell r="BO179" t="str">
            <v/>
          </cell>
          <cell r="BS179" t="str">
            <v/>
          </cell>
          <cell r="BW179" t="str">
            <v/>
          </cell>
          <cell r="CA179" t="str">
            <v/>
          </cell>
        </row>
        <row r="180">
          <cell r="O180" t="str">
            <v/>
          </cell>
          <cell r="Q180" t="str">
            <v/>
          </cell>
          <cell r="R180" t="str">
            <v/>
          </cell>
          <cell r="S180" t="str">
            <v/>
          </cell>
          <cell r="AE180" t="str">
            <v/>
          </cell>
          <cell r="AU180" t="str">
            <v/>
          </cell>
          <cell r="AW180" t="str">
            <v/>
          </cell>
          <cell r="AX180" t="str">
            <v/>
          </cell>
          <cell r="AY180" t="str">
            <v/>
          </cell>
          <cell r="BK180" t="str">
            <v/>
          </cell>
          <cell r="BM180" t="str">
            <v/>
          </cell>
          <cell r="BN180" t="str">
            <v/>
          </cell>
          <cell r="BO180" t="str">
            <v/>
          </cell>
          <cell r="BS180" t="str">
            <v/>
          </cell>
          <cell r="BW180" t="str">
            <v/>
          </cell>
          <cell r="CA180" t="str">
            <v/>
          </cell>
        </row>
        <row r="181">
          <cell r="O181" t="str">
            <v/>
          </cell>
          <cell r="Q181" t="str">
            <v/>
          </cell>
          <cell r="R181" t="str">
            <v/>
          </cell>
          <cell r="S181" t="str">
            <v/>
          </cell>
          <cell r="AE181" t="str">
            <v/>
          </cell>
          <cell r="AU181" t="str">
            <v/>
          </cell>
          <cell r="AW181" t="str">
            <v/>
          </cell>
          <cell r="AX181" t="str">
            <v/>
          </cell>
          <cell r="AY181" t="str">
            <v/>
          </cell>
          <cell r="BK181" t="str">
            <v/>
          </cell>
          <cell r="BM181" t="str">
            <v/>
          </cell>
          <cell r="BN181" t="str">
            <v/>
          </cell>
          <cell r="BO181" t="str">
            <v/>
          </cell>
          <cell r="BS181" t="str">
            <v/>
          </cell>
          <cell r="BW181" t="str">
            <v/>
          </cell>
          <cell r="CA181" t="str">
            <v/>
          </cell>
        </row>
        <row r="182">
          <cell r="O182" t="str">
            <v/>
          </cell>
          <cell r="Q182" t="str">
            <v/>
          </cell>
          <cell r="R182" t="str">
            <v/>
          </cell>
          <cell r="S182" t="str">
            <v/>
          </cell>
          <cell r="AE182" t="str">
            <v/>
          </cell>
          <cell r="AU182" t="str">
            <v/>
          </cell>
          <cell r="AW182" t="str">
            <v/>
          </cell>
          <cell r="AX182" t="str">
            <v/>
          </cell>
          <cell r="AY182" t="str">
            <v/>
          </cell>
          <cell r="BK182" t="str">
            <v/>
          </cell>
          <cell r="BM182" t="str">
            <v/>
          </cell>
          <cell r="BN182" t="str">
            <v/>
          </cell>
          <cell r="BO182" t="str">
            <v/>
          </cell>
          <cell r="BS182" t="str">
            <v/>
          </cell>
          <cell r="BW182" t="str">
            <v/>
          </cell>
          <cell r="CA182" t="str">
            <v/>
          </cell>
        </row>
        <row r="183">
          <cell r="O183" t="str">
            <v/>
          </cell>
          <cell r="Q183" t="str">
            <v/>
          </cell>
          <cell r="R183" t="str">
            <v/>
          </cell>
          <cell r="S183" t="str">
            <v/>
          </cell>
          <cell r="AE183" t="str">
            <v/>
          </cell>
          <cell r="AU183" t="str">
            <v/>
          </cell>
          <cell r="AW183" t="str">
            <v/>
          </cell>
          <cell r="AX183" t="str">
            <v/>
          </cell>
          <cell r="AY183" t="str">
            <v/>
          </cell>
          <cell r="BK183" t="str">
            <v/>
          </cell>
          <cell r="BM183" t="str">
            <v/>
          </cell>
          <cell r="BN183" t="str">
            <v/>
          </cell>
          <cell r="BO183" t="str">
            <v/>
          </cell>
          <cell r="BS183" t="str">
            <v/>
          </cell>
          <cell r="BW183" t="str">
            <v/>
          </cell>
          <cell r="CA183" t="str">
            <v/>
          </cell>
        </row>
        <row r="184">
          <cell r="O184" t="str">
            <v/>
          </cell>
          <cell r="Q184" t="str">
            <v/>
          </cell>
          <cell r="R184" t="str">
            <v/>
          </cell>
          <cell r="S184" t="str">
            <v/>
          </cell>
          <cell r="AE184" t="str">
            <v/>
          </cell>
          <cell r="AU184" t="str">
            <v/>
          </cell>
          <cell r="AW184" t="str">
            <v/>
          </cell>
          <cell r="AX184" t="str">
            <v/>
          </cell>
          <cell r="AY184" t="str">
            <v/>
          </cell>
          <cell r="BK184" t="str">
            <v/>
          </cell>
          <cell r="BM184" t="str">
            <v/>
          </cell>
          <cell r="BN184" t="str">
            <v/>
          </cell>
          <cell r="BO184" t="str">
            <v/>
          </cell>
          <cell r="BS184" t="str">
            <v/>
          </cell>
          <cell r="BW184" t="str">
            <v/>
          </cell>
          <cell r="CA184" t="str">
            <v/>
          </cell>
        </row>
        <row r="185">
          <cell r="O185" t="str">
            <v/>
          </cell>
          <cell r="Q185" t="str">
            <v/>
          </cell>
          <cell r="R185" t="str">
            <v/>
          </cell>
          <cell r="S185" t="str">
            <v/>
          </cell>
          <cell r="AE185" t="str">
            <v/>
          </cell>
          <cell r="AU185" t="str">
            <v/>
          </cell>
          <cell r="AW185" t="str">
            <v/>
          </cell>
          <cell r="AX185" t="str">
            <v/>
          </cell>
          <cell r="AY185" t="str">
            <v/>
          </cell>
          <cell r="BK185" t="str">
            <v/>
          </cell>
          <cell r="BM185" t="str">
            <v/>
          </cell>
          <cell r="BN185" t="str">
            <v/>
          </cell>
          <cell r="BO185" t="str">
            <v/>
          </cell>
          <cell r="BS185" t="str">
            <v/>
          </cell>
          <cell r="BW185" t="str">
            <v/>
          </cell>
          <cell r="CA185" t="str">
            <v/>
          </cell>
        </row>
        <row r="186">
          <cell r="O186" t="str">
            <v/>
          </cell>
          <cell r="Q186" t="str">
            <v/>
          </cell>
          <cell r="R186" t="str">
            <v/>
          </cell>
          <cell r="S186" t="str">
            <v/>
          </cell>
          <cell r="AE186" t="str">
            <v/>
          </cell>
          <cell r="AU186" t="str">
            <v/>
          </cell>
          <cell r="AW186" t="str">
            <v/>
          </cell>
          <cell r="AX186" t="str">
            <v/>
          </cell>
          <cell r="AY186" t="str">
            <v/>
          </cell>
          <cell r="BK186" t="str">
            <v/>
          </cell>
          <cell r="BM186" t="str">
            <v/>
          </cell>
          <cell r="BN186" t="str">
            <v/>
          </cell>
          <cell r="BO186" t="str">
            <v/>
          </cell>
          <cell r="BS186" t="str">
            <v/>
          </cell>
          <cell r="BW186" t="str">
            <v/>
          </cell>
          <cell r="CA186" t="str">
            <v/>
          </cell>
        </row>
        <row r="187">
          <cell r="O187" t="str">
            <v/>
          </cell>
          <cell r="Q187" t="str">
            <v/>
          </cell>
          <cell r="R187" t="str">
            <v/>
          </cell>
          <cell r="S187" t="str">
            <v/>
          </cell>
          <cell r="AE187" t="str">
            <v/>
          </cell>
          <cell r="AU187" t="str">
            <v/>
          </cell>
          <cell r="AW187" t="str">
            <v/>
          </cell>
          <cell r="AX187" t="str">
            <v/>
          </cell>
          <cell r="AY187" t="str">
            <v/>
          </cell>
          <cell r="BK187" t="str">
            <v/>
          </cell>
          <cell r="BM187" t="str">
            <v/>
          </cell>
          <cell r="BN187" t="str">
            <v/>
          </cell>
          <cell r="BO187" t="str">
            <v/>
          </cell>
          <cell r="BS187" t="str">
            <v/>
          </cell>
          <cell r="BW187" t="str">
            <v/>
          </cell>
          <cell r="CA187" t="str">
            <v/>
          </cell>
        </row>
        <row r="188">
          <cell r="O188" t="str">
            <v/>
          </cell>
          <cell r="Q188" t="str">
            <v/>
          </cell>
          <cell r="R188" t="str">
            <v/>
          </cell>
          <cell r="S188" t="str">
            <v/>
          </cell>
          <cell r="AE188" t="str">
            <v/>
          </cell>
          <cell r="AU188" t="str">
            <v/>
          </cell>
          <cell r="AW188" t="str">
            <v/>
          </cell>
          <cell r="AX188" t="str">
            <v/>
          </cell>
          <cell r="AY188" t="str">
            <v/>
          </cell>
          <cell r="BK188" t="str">
            <v/>
          </cell>
          <cell r="BM188" t="str">
            <v/>
          </cell>
          <cell r="BN188" t="str">
            <v/>
          </cell>
          <cell r="BO188" t="str">
            <v/>
          </cell>
          <cell r="BS188" t="str">
            <v/>
          </cell>
          <cell r="BW188" t="str">
            <v/>
          </cell>
          <cell r="CA188" t="str">
            <v/>
          </cell>
        </row>
        <row r="189">
          <cell r="O189" t="str">
            <v/>
          </cell>
          <cell r="Q189" t="str">
            <v/>
          </cell>
          <cell r="R189" t="str">
            <v/>
          </cell>
          <cell r="S189" t="str">
            <v/>
          </cell>
          <cell r="AE189" t="str">
            <v/>
          </cell>
          <cell r="AU189" t="str">
            <v/>
          </cell>
          <cell r="AW189" t="str">
            <v/>
          </cell>
          <cell r="AX189" t="str">
            <v/>
          </cell>
          <cell r="AY189" t="str">
            <v/>
          </cell>
          <cell r="BK189" t="str">
            <v/>
          </cell>
          <cell r="BM189" t="str">
            <v/>
          </cell>
          <cell r="BN189" t="str">
            <v/>
          </cell>
          <cell r="BO189" t="str">
            <v/>
          </cell>
          <cell r="BS189" t="str">
            <v/>
          </cell>
          <cell r="BW189" t="str">
            <v/>
          </cell>
          <cell r="CA189" t="str">
            <v/>
          </cell>
        </row>
        <row r="190">
          <cell r="O190" t="str">
            <v/>
          </cell>
          <cell r="Q190" t="str">
            <v/>
          </cell>
          <cell r="R190" t="str">
            <v/>
          </cell>
          <cell r="S190" t="str">
            <v/>
          </cell>
          <cell r="AE190" t="str">
            <v/>
          </cell>
          <cell r="AU190" t="str">
            <v/>
          </cell>
          <cell r="AW190" t="str">
            <v/>
          </cell>
          <cell r="AX190" t="str">
            <v/>
          </cell>
          <cell r="AY190" t="str">
            <v/>
          </cell>
          <cell r="BK190" t="str">
            <v/>
          </cell>
          <cell r="BM190" t="str">
            <v/>
          </cell>
          <cell r="BN190" t="str">
            <v/>
          </cell>
          <cell r="BO190" t="str">
            <v/>
          </cell>
          <cell r="BS190" t="str">
            <v/>
          </cell>
          <cell r="BW190" t="str">
            <v/>
          </cell>
          <cell r="CA190" t="str">
            <v/>
          </cell>
        </row>
        <row r="191">
          <cell r="O191" t="str">
            <v/>
          </cell>
          <cell r="Q191" t="str">
            <v/>
          </cell>
          <cell r="R191" t="str">
            <v/>
          </cell>
          <cell r="S191" t="str">
            <v/>
          </cell>
          <cell r="AE191" t="str">
            <v/>
          </cell>
          <cell r="AU191" t="str">
            <v/>
          </cell>
          <cell r="AW191" t="str">
            <v/>
          </cell>
          <cell r="AX191" t="str">
            <v/>
          </cell>
          <cell r="AY191" t="str">
            <v/>
          </cell>
          <cell r="BK191" t="str">
            <v/>
          </cell>
          <cell r="BM191" t="str">
            <v/>
          </cell>
          <cell r="BN191" t="str">
            <v/>
          </cell>
          <cell r="BO191" t="str">
            <v/>
          </cell>
          <cell r="BS191" t="str">
            <v/>
          </cell>
          <cell r="BW191" t="str">
            <v/>
          </cell>
          <cell r="CA191" t="str">
            <v/>
          </cell>
        </row>
        <row r="192">
          <cell r="O192" t="str">
            <v/>
          </cell>
          <cell r="Q192" t="str">
            <v/>
          </cell>
          <cell r="R192" t="str">
            <v/>
          </cell>
          <cell r="S192" t="str">
            <v/>
          </cell>
          <cell r="AE192" t="str">
            <v/>
          </cell>
          <cell r="AU192" t="str">
            <v/>
          </cell>
          <cell r="AW192" t="str">
            <v/>
          </cell>
          <cell r="AX192" t="str">
            <v/>
          </cell>
          <cell r="AY192" t="str">
            <v/>
          </cell>
          <cell r="BK192" t="str">
            <v/>
          </cell>
          <cell r="BM192" t="str">
            <v/>
          </cell>
          <cell r="BN192" t="str">
            <v/>
          </cell>
          <cell r="BO192" t="str">
            <v/>
          </cell>
          <cell r="BS192" t="str">
            <v/>
          </cell>
          <cell r="BW192" t="str">
            <v/>
          </cell>
          <cell r="CA192" t="str">
            <v/>
          </cell>
        </row>
        <row r="193">
          <cell r="O193" t="str">
            <v/>
          </cell>
          <cell r="Q193" t="str">
            <v/>
          </cell>
          <cell r="R193" t="str">
            <v/>
          </cell>
          <cell r="S193" t="str">
            <v/>
          </cell>
          <cell r="AE193" t="str">
            <v/>
          </cell>
          <cell r="AU193" t="str">
            <v/>
          </cell>
          <cell r="AW193" t="str">
            <v/>
          </cell>
          <cell r="AX193" t="str">
            <v/>
          </cell>
          <cell r="AY193" t="str">
            <v/>
          </cell>
          <cell r="BK193" t="str">
            <v/>
          </cell>
          <cell r="BM193" t="str">
            <v/>
          </cell>
          <cell r="BN193" t="str">
            <v/>
          </cell>
          <cell r="BO193" t="str">
            <v/>
          </cell>
          <cell r="BS193" t="str">
            <v/>
          </cell>
          <cell r="BW193" t="str">
            <v/>
          </cell>
          <cell r="CA193" t="str">
            <v/>
          </cell>
        </row>
        <row r="194">
          <cell r="O194" t="str">
            <v/>
          </cell>
          <cell r="Q194" t="str">
            <v/>
          </cell>
          <cell r="R194" t="str">
            <v/>
          </cell>
          <cell r="S194" t="str">
            <v/>
          </cell>
          <cell r="AE194" t="str">
            <v/>
          </cell>
          <cell r="AU194" t="str">
            <v/>
          </cell>
          <cell r="AW194" t="str">
            <v/>
          </cell>
          <cell r="AX194" t="str">
            <v/>
          </cell>
          <cell r="AY194" t="str">
            <v/>
          </cell>
          <cell r="BK194" t="str">
            <v/>
          </cell>
          <cell r="BM194" t="str">
            <v/>
          </cell>
          <cell r="BN194" t="str">
            <v/>
          </cell>
          <cell r="BO194" t="str">
            <v/>
          </cell>
          <cell r="BS194" t="str">
            <v/>
          </cell>
          <cell r="BW194" t="str">
            <v/>
          </cell>
          <cell r="CA194" t="str">
            <v/>
          </cell>
        </row>
        <row r="195">
          <cell r="O195" t="str">
            <v/>
          </cell>
          <cell r="Q195" t="str">
            <v/>
          </cell>
          <cell r="R195" t="str">
            <v/>
          </cell>
          <cell r="S195" t="str">
            <v/>
          </cell>
          <cell r="AE195" t="str">
            <v/>
          </cell>
          <cell r="AU195" t="str">
            <v/>
          </cell>
          <cell r="AW195" t="str">
            <v/>
          </cell>
          <cell r="AX195" t="str">
            <v/>
          </cell>
          <cell r="AY195" t="str">
            <v/>
          </cell>
          <cell r="BK195" t="str">
            <v/>
          </cell>
          <cell r="BM195" t="str">
            <v/>
          </cell>
          <cell r="BN195" t="str">
            <v/>
          </cell>
          <cell r="BO195" t="str">
            <v/>
          </cell>
          <cell r="BS195" t="str">
            <v/>
          </cell>
          <cell r="BW195" t="str">
            <v/>
          </cell>
          <cell r="CA195" t="str">
            <v/>
          </cell>
        </row>
        <row r="196">
          <cell r="O196" t="str">
            <v/>
          </cell>
          <cell r="Q196" t="str">
            <v/>
          </cell>
          <cell r="R196" t="str">
            <v/>
          </cell>
          <cell r="S196" t="str">
            <v/>
          </cell>
          <cell r="AE196" t="str">
            <v/>
          </cell>
          <cell r="AU196" t="str">
            <v/>
          </cell>
          <cell r="AW196" t="str">
            <v/>
          </cell>
          <cell r="AX196" t="str">
            <v/>
          </cell>
          <cell r="AY196" t="str">
            <v/>
          </cell>
          <cell r="BK196" t="str">
            <v/>
          </cell>
          <cell r="BM196" t="str">
            <v/>
          </cell>
          <cell r="BN196" t="str">
            <v/>
          </cell>
          <cell r="BO196" t="str">
            <v/>
          </cell>
          <cell r="BS196" t="str">
            <v/>
          </cell>
          <cell r="BW196" t="str">
            <v/>
          </cell>
          <cell r="CA196" t="str">
            <v/>
          </cell>
        </row>
        <row r="197">
          <cell r="O197" t="str">
            <v/>
          </cell>
          <cell r="Q197" t="str">
            <v/>
          </cell>
          <cell r="R197" t="str">
            <v/>
          </cell>
          <cell r="S197" t="str">
            <v/>
          </cell>
          <cell r="AE197" t="str">
            <v/>
          </cell>
          <cell r="AU197" t="str">
            <v/>
          </cell>
          <cell r="AW197" t="str">
            <v/>
          </cell>
          <cell r="AX197" t="str">
            <v/>
          </cell>
          <cell r="AY197" t="str">
            <v/>
          </cell>
          <cell r="BK197" t="str">
            <v/>
          </cell>
          <cell r="BM197" t="str">
            <v/>
          </cell>
          <cell r="BN197" t="str">
            <v/>
          </cell>
          <cell r="BO197" t="str">
            <v/>
          </cell>
          <cell r="BS197" t="str">
            <v/>
          </cell>
          <cell r="BW197" t="str">
            <v/>
          </cell>
          <cell r="CA197" t="str">
            <v/>
          </cell>
        </row>
        <row r="198">
          <cell r="O198" t="str">
            <v/>
          </cell>
          <cell r="Q198" t="str">
            <v/>
          </cell>
          <cell r="R198" t="str">
            <v/>
          </cell>
          <cell r="S198" t="str">
            <v/>
          </cell>
          <cell r="AE198" t="str">
            <v/>
          </cell>
          <cell r="AU198" t="str">
            <v/>
          </cell>
          <cell r="AW198" t="str">
            <v/>
          </cell>
          <cell r="AX198" t="str">
            <v/>
          </cell>
          <cell r="AY198" t="str">
            <v/>
          </cell>
          <cell r="BK198" t="str">
            <v/>
          </cell>
          <cell r="BM198" t="str">
            <v/>
          </cell>
          <cell r="BN198" t="str">
            <v/>
          </cell>
          <cell r="BO198" t="str">
            <v/>
          </cell>
          <cell r="BS198" t="str">
            <v/>
          </cell>
          <cell r="BW198" t="str">
            <v/>
          </cell>
          <cell r="CA198" t="str">
            <v/>
          </cell>
        </row>
        <row r="199">
          <cell r="O199" t="str">
            <v/>
          </cell>
          <cell r="Q199" t="str">
            <v/>
          </cell>
          <cell r="R199" t="str">
            <v/>
          </cell>
          <cell r="S199" t="str">
            <v/>
          </cell>
          <cell r="AE199" t="str">
            <v/>
          </cell>
          <cell r="AU199" t="str">
            <v/>
          </cell>
          <cell r="AW199" t="str">
            <v/>
          </cell>
          <cell r="AX199" t="str">
            <v/>
          </cell>
          <cell r="AY199" t="str">
            <v/>
          </cell>
          <cell r="BK199" t="str">
            <v/>
          </cell>
          <cell r="BM199" t="str">
            <v/>
          </cell>
          <cell r="BN199" t="str">
            <v/>
          </cell>
          <cell r="BO199" t="str">
            <v/>
          </cell>
          <cell r="BS199" t="str">
            <v/>
          </cell>
          <cell r="BW199" t="str">
            <v/>
          </cell>
          <cell r="CA199" t="str">
            <v/>
          </cell>
        </row>
        <row r="200">
          <cell r="O200" t="str">
            <v/>
          </cell>
          <cell r="Q200" t="str">
            <v/>
          </cell>
          <cell r="R200" t="str">
            <v/>
          </cell>
          <cell r="S200" t="str">
            <v/>
          </cell>
          <cell r="AE200" t="str">
            <v/>
          </cell>
          <cell r="AU200" t="str">
            <v/>
          </cell>
          <cell r="AW200" t="str">
            <v/>
          </cell>
          <cell r="AX200" t="str">
            <v/>
          </cell>
          <cell r="AY200" t="str">
            <v/>
          </cell>
          <cell r="BK200" t="str">
            <v/>
          </cell>
          <cell r="BM200" t="str">
            <v/>
          </cell>
          <cell r="BN200" t="str">
            <v/>
          </cell>
          <cell r="BO200" t="str">
            <v/>
          </cell>
          <cell r="BS200" t="str">
            <v/>
          </cell>
          <cell r="BW200" t="str">
            <v/>
          </cell>
          <cell r="CA200" t="str">
            <v/>
          </cell>
        </row>
        <row r="201">
          <cell r="O201" t="str">
            <v/>
          </cell>
          <cell r="Q201" t="str">
            <v/>
          </cell>
          <cell r="R201" t="str">
            <v/>
          </cell>
          <cell r="S201" t="str">
            <v/>
          </cell>
          <cell r="AE201" t="str">
            <v/>
          </cell>
          <cell r="AU201" t="str">
            <v/>
          </cell>
          <cell r="AW201" t="str">
            <v/>
          </cell>
          <cell r="AX201" t="str">
            <v/>
          </cell>
          <cell r="AY201" t="str">
            <v/>
          </cell>
          <cell r="BK201" t="str">
            <v/>
          </cell>
          <cell r="BM201" t="str">
            <v/>
          </cell>
          <cell r="BN201" t="str">
            <v/>
          </cell>
          <cell r="BO201" t="str">
            <v/>
          </cell>
          <cell r="BS201" t="str">
            <v/>
          </cell>
          <cell r="BW201" t="str">
            <v/>
          </cell>
          <cell r="CA201" t="str">
            <v/>
          </cell>
        </row>
        <row r="202">
          <cell r="O202" t="str">
            <v/>
          </cell>
          <cell r="Q202" t="str">
            <v/>
          </cell>
          <cell r="R202" t="str">
            <v/>
          </cell>
          <cell r="S202" t="str">
            <v/>
          </cell>
          <cell r="AE202" t="str">
            <v/>
          </cell>
          <cell r="AU202" t="str">
            <v/>
          </cell>
          <cell r="AW202" t="str">
            <v/>
          </cell>
          <cell r="AX202" t="str">
            <v/>
          </cell>
          <cell r="AY202" t="str">
            <v/>
          </cell>
          <cell r="BK202" t="str">
            <v/>
          </cell>
          <cell r="BM202" t="str">
            <v/>
          </cell>
          <cell r="BN202" t="str">
            <v/>
          </cell>
          <cell r="BO202" t="str">
            <v/>
          </cell>
          <cell r="BS202" t="str">
            <v/>
          </cell>
          <cell r="BW202" t="str">
            <v/>
          </cell>
          <cell r="CA202" t="str">
            <v/>
          </cell>
        </row>
        <row r="203">
          <cell r="O203" t="str">
            <v/>
          </cell>
          <cell r="Q203" t="str">
            <v/>
          </cell>
          <cell r="R203" t="str">
            <v/>
          </cell>
          <cell r="S203" t="str">
            <v/>
          </cell>
          <cell r="AE203" t="str">
            <v/>
          </cell>
          <cell r="AU203" t="str">
            <v/>
          </cell>
          <cell r="AW203" t="str">
            <v/>
          </cell>
          <cell r="AX203" t="str">
            <v/>
          </cell>
          <cell r="AY203" t="str">
            <v/>
          </cell>
          <cell r="BK203" t="str">
            <v/>
          </cell>
          <cell r="BM203" t="str">
            <v/>
          </cell>
          <cell r="BN203" t="str">
            <v/>
          </cell>
          <cell r="BO203" t="str">
            <v/>
          </cell>
          <cell r="BS203" t="str">
            <v/>
          </cell>
          <cell r="BW203" t="str">
            <v/>
          </cell>
          <cell r="CA203" t="str">
            <v/>
          </cell>
        </row>
        <row r="204">
          <cell r="O204" t="str">
            <v/>
          </cell>
          <cell r="Q204" t="str">
            <v/>
          </cell>
          <cell r="R204" t="str">
            <v/>
          </cell>
          <cell r="S204" t="str">
            <v/>
          </cell>
          <cell r="AE204" t="str">
            <v/>
          </cell>
          <cell r="AU204" t="str">
            <v/>
          </cell>
          <cell r="AW204" t="str">
            <v/>
          </cell>
          <cell r="AX204" t="str">
            <v/>
          </cell>
          <cell r="AY204" t="str">
            <v/>
          </cell>
          <cell r="BK204" t="str">
            <v/>
          </cell>
          <cell r="BM204" t="str">
            <v/>
          </cell>
          <cell r="BN204" t="str">
            <v/>
          </cell>
          <cell r="BO204" t="str">
            <v/>
          </cell>
          <cell r="BS204" t="str">
            <v/>
          </cell>
          <cell r="BW204" t="str">
            <v/>
          </cell>
          <cell r="CA204" t="str">
            <v/>
          </cell>
        </row>
        <row r="205">
          <cell r="O205" t="str">
            <v/>
          </cell>
          <cell r="Q205" t="str">
            <v/>
          </cell>
          <cell r="R205" t="str">
            <v/>
          </cell>
          <cell r="S205" t="str">
            <v/>
          </cell>
          <cell r="AE205" t="str">
            <v/>
          </cell>
          <cell r="AU205" t="str">
            <v/>
          </cell>
          <cell r="AW205" t="str">
            <v/>
          </cell>
          <cell r="AX205" t="str">
            <v/>
          </cell>
          <cell r="AY205" t="str">
            <v/>
          </cell>
          <cell r="BK205" t="str">
            <v/>
          </cell>
          <cell r="BM205" t="str">
            <v/>
          </cell>
          <cell r="BN205" t="str">
            <v/>
          </cell>
          <cell r="BO205" t="str">
            <v/>
          </cell>
          <cell r="BS205" t="str">
            <v/>
          </cell>
          <cell r="BW205" t="str">
            <v/>
          </cell>
          <cell r="CA205" t="str">
            <v/>
          </cell>
        </row>
        <row r="206">
          <cell r="O206" t="str">
            <v/>
          </cell>
          <cell r="Q206" t="str">
            <v/>
          </cell>
          <cell r="R206" t="str">
            <v/>
          </cell>
          <cell r="S206" t="str">
            <v/>
          </cell>
          <cell r="AE206" t="str">
            <v/>
          </cell>
          <cell r="AU206" t="str">
            <v/>
          </cell>
          <cell r="AW206" t="str">
            <v/>
          </cell>
          <cell r="AX206" t="str">
            <v/>
          </cell>
          <cell r="AY206" t="str">
            <v/>
          </cell>
          <cell r="BK206" t="str">
            <v/>
          </cell>
          <cell r="BM206" t="str">
            <v/>
          </cell>
          <cell r="BN206" t="str">
            <v/>
          </cell>
          <cell r="BO206" t="str">
            <v/>
          </cell>
          <cell r="BS206" t="str">
            <v/>
          </cell>
          <cell r="BW206" t="str">
            <v/>
          </cell>
          <cell r="CA206" t="str">
            <v/>
          </cell>
        </row>
        <row r="207">
          <cell r="O207" t="str">
            <v/>
          </cell>
          <cell r="Q207" t="str">
            <v/>
          </cell>
          <cell r="R207" t="str">
            <v/>
          </cell>
          <cell r="S207" t="str">
            <v/>
          </cell>
          <cell r="AE207" t="str">
            <v/>
          </cell>
          <cell r="AU207" t="str">
            <v/>
          </cell>
          <cell r="AW207" t="str">
            <v/>
          </cell>
          <cell r="AX207" t="str">
            <v/>
          </cell>
          <cell r="AY207" t="str">
            <v/>
          </cell>
          <cell r="BK207" t="str">
            <v/>
          </cell>
          <cell r="BM207" t="str">
            <v/>
          </cell>
          <cell r="BN207" t="str">
            <v/>
          </cell>
          <cell r="BO207" t="str">
            <v/>
          </cell>
          <cell r="BS207" t="str">
            <v/>
          </cell>
          <cell r="BW207" t="str">
            <v/>
          </cell>
          <cell r="CA207" t="str">
            <v/>
          </cell>
        </row>
        <row r="208">
          <cell r="O208" t="str">
            <v/>
          </cell>
          <cell r="Q208" t="str">
            <v/>
          </cell>
          <cell r="R208" t="str">
            <v/>
          </cell>
          <cell r="S208" t="str">
            <v/>
          </cell>
          <cell r="AE208" t="str">
            <v/>
          </cell>
          <cell r="AU208" t="str">
            <v/>
          </cell>
          <cell r="AW208" t="str">
            <v/>
          </cell>
          <cell r="AX208" t="str">
            <v/>
          </cell>
          <cell r="AY208" t="str">
            <v/>
          </cell>
          <cell r="BK208" t="str">
            <v/>
          </cell>
          <cell r="BM208" t="str">
            <v/>
          </cell>
          <cell r="BN208" t="str">
            <v/>
          </cell>
          <cell r="BO208" t="str">
            <v/>
          </cell>
          <cell r="BS208" t="str">
            <v/>
          </cell>
          <cell r="BW208" t="str">
            <v/>
          </cell>
          <cell r="CA208" t="str">
            <v/>
          </cell>
        </row>
        <row r="209">
          <cell r="O209" t="str">
            <v/>
          </cell>
          <cell r="Q209" t="str">
            <v/>
          </cell>
          <cell r="R209" t="str">
            <v/>
          </cell>
          <cell r="S209" t="str">
            <v/>
          </cell>
          <cell r="AE209" t="str">
            <v/>
          </cell>
          <cell r="AU209" t="str">
            <v/>
          </cell>
          <cell r="AW209" t="str">
            <v/>
          </cell>
          <cell r="AX209" t="str">
            <v/>
          </cell>
          <cell r="AY209" t="str">
            <v/>
          </cell>
          <cell r="BK209" t="str">
            <v/>
          </cell>
          <cell r="BM209" t="str">
            <v/>
          </cell>
          <cell r="BN209" t="str">
            <v/>
          </cell>
          <cell r="BO209" t="str">
            <v/>
          </cell>
          <cell r="BS209" t="str">
            <v/>
          </cell>
          <cell r="BW209" t="str">
            <v/>
          </cell>
          <cell r="CA209" t="str">
            <v/>
          </cell>
        </row>
        <row r="210">
          <cell r="O210" t="str">
            <v/>
          </cell>
          <cell r="Q210" t="str">
            <v/>
          </cell>
          <cell r="R210" t="str">
            <v/>
          </cell>
          <cell r="S210" t="str">
            <v/>
          </cell>
          <cell r="AE210" t="str">
            <v/>
          </cell>
          <cell r="AU210" t="str">
            <v/>
          </cell>
          <cell r="AW210" t="str">
            <v/>
          </cell>
          <cell r="AX210" t="str">
            <v/>
          </cell>
          <cell r="AY210" t="str">
            <v/>
          </cell>
          <cell r="BK210" t="str">
            <v/>
          </cell>
          <cell r="BM210" t="str">
            <v/>
          </cell>
          <cell r="BN210" t="str">
            <v/>
          </cell>
          <cell r="BO210" t="str">
            <v/>
          </cell>
          <cell r="BS210" t="str">
            <v/>
          </cell>
          <cell r="BW210" t="str">
            <v/>
          </cell>
          <cell r="CA210" t="str">
            <v/>
          </cell>
        </row>
        <row r="211">
          <cell r="O211" t="str">
            <v/>
          </cell>
          <cell r="Q211" t="str">
            <v/>
          </cell>
          <cell r="R211" t="str">
            <v/>
          </cell>
          <cell r="S211" t="str">
            <v/>
          </cell>
          <cell r="AE211" t="str">
            <v/>
          </cell>
          <cell r="AU211" t="str">
            <v/>
          </cell>
          <cell r="AW211" t="str">
            <v/>
          </cell>
          <cell r="AX211" t="str">
            <v/>
          </cell>
          <cell r="AY211" t="str">
            <v/>
          </cell>
          <cell r="BK211" t="str">
            <v/>
          </cell>
          <cell r="BM211" t="str">
            <v/>
          </cell>
          <cell r="BN211" t="str">
            <v/>
          </cell>
          <cell r="BO211" t="str">
            <v/>
          </cell>
          <cell r="BS211" t="str">
            <v/>
          </cell>
          <cell r="BW211" t="str">
            <v/>
          </cell>
          <cell r="CA211" t="str">
            <v/>
          </cell>
        </row>
        <row r="212">
          <cell r="O212" t="str">
            <v/>
          </cell>
          <cell r="Q212" t="str">
            <v/>
          </cell>
          <cell r="R212" t="str">
            <v/>
          </cell>
          <cell r="S212" t="str">
            <v/>
          </cell>
          <cell r="AE212" t="str">
            <v/>
          </cell>
          <cell r="AU212" t="str">
            <v/>
          </cell>
          <cell r="AW212" t="str">
            <v/>
          </cell>
          <cell r="AX212" t="str">
            <v/>
          </cell>
          <cell r="AY212" t="str">
            <v/>
          </cell>
          <cell r="BK212" t="str">
            <v/>
          </cell>
          <cell r="BM212" t="str">
            <v/>
          </cell>
          <cell r="BN212" t="str">
            <v/>
          </cell>
          <cell r="BO212" t="str">
            <v/>
          </cell>
          <cell r="BS212" t="str">
            <v/>
          </cell>
          <cell r="BW212" t="str">
            <v/>
          </cell>
          <cell r="CA212" t="str">
            <v/>
          </cell>
        </row>
        <row r="213">
          <cell r="O213" t="str">
            <v/>
          </cell>
          <cell r="Q213" t="str">
            <v/>
          </cell>
          <cell r="R213" t="str">
            <v/>
          </cell>
          <cell r="S213" t="str">
            <v/>
          </cell>
          <cell r="AE213" t="str">
            <v/>
          </cell>
          <cell r="AU213" t="str">
            <v/>
          </cell>
          <cell r="AW213" t="str">
            <v/>
          </cell>
          <cell r="AX213" t="str">
            <v/>
          </cell>
          <cell r="AY213" t="str">
            <v/>
          </cell>
          <cell r="BK213" t="str">
            <v/>
          </cell>
          <cell r="BM213" t="str">
            <v/>
          </cell>
          <cell r="BN213" t="str">
            <v/>
          </cell>
          <cell r="BO213" t="str">
            <v/>
          </cell>
          <cell r="BS213" t="str">
            <v/>
          </cell>
          <cell r="BW213" t="str">
            <v/>
          </cell>
          <cell r="CA213" t="str">
            <v/>
          </cell>
        </row>
        <row r="214">
          <cell r="O214" t="str">
            <v/>
          </cell>
          <cell r="Q214" t="str">
            <v/>
          </cell>
          <cell r="R214" t="str">
            <v/>
          </cell>
          <cell r="S214" t="str">
            <v/>
          </cell>
          <cell r="AE214" t="str">
            <v/>
          </cell>
          <cell r="AU214" t="str">
            <v/>
          </cell>
          <cell r="AW214" t="str">
            <v/>
          </cell>
          <cell r="AX214" t="str">
            <v/>
          </cell>
          <cell r="AY214" t="str">
            <v/>
          </cell>
          <cell r="BK214" t="str">
            <v/>
          </cell>
          <cell r="BM214" t="str">
            <v/>
          </cell>
          <cell r="BN214" t="str">
            <v/>
          </cell>
          <cell r="BO214" t="str">
            <v/>
          </cell>
          <cell r="BS214" t="str">
            <v/>
          </cell>
          <cell r="BW214" t="str">
            <v/>
          </cell>
          <cell r="CA214" t="str">
            <v/>
          </cell>
        </row>
        <row r="215">
          <cell r="O215" t="str">
            <v/>
          </cell>
          <cell r="Q215" t="str">
            <v/>
          </cell>
          <cell r="R215" t="str">
            <v/>
          </cell>
          <cell r="S215" t="str">
            <v/>
          </cell>
          <cell r="AE215" t="str">
            <v/>
          </cell>
          <cell r="AU215" t="str">
            <v/>
          </cell>
          <cell r="AW215" t="str">
            <v/>
          </cell>
          <cell r="AX215" t="str">
            <v/>
          </cell>
          <cell r="AY215" t="str">
            <v/>
          </cell>
          <cell r="BK215" t="str">
            <v/>
          </cell>
          <cell r="BM215" t="str">
            <v/>
          </cell>
          <cell r="BN215" t="str">
            <v/>
          </cell>
          <cell r="BO215" t="str">
            <v/>
          </cell>
          <cell r="BS215" t="str">
            <v/>
          </cell>
          <cell r="BW215" t="str">
            <v/>
          </cell>
          <cell r="CA215" t="str">
            <v/>
          </cell>
        </row>
        <row r="216">
          <cell r="O216" t="str">
            <v/>
          </cell>
          <cell r="Q216" t="str">
            <v/>
          </cell>
          <cell r="R216" t="str">
            <v/>
          </cell>
          <cell r="S216" t="str">
            <v/>
          </cell>
          <cell r="AE216" t="str">
            <v/>
          </cell>
          <cell r="AU216" t="str">
            <v/>
          </cell>
          <cell r="AW216" t="str">
            <v/>
          </cell>
          <cell r="AX216" t="str">
            <v/>
          </cell>
          <cell r="AY216" t="str">
            <v/>
          </cell>
          <cell r="BK216" t="str">
            <v/>
          </cell>
          <cell r="BM216" t="str">
            <v/>
          </cell>
          <cell r="BN216" t="str">
            <v/>
          </cell>
          <cell r="BO216" t="str">
            <v/>
          </cell>
          <cell r="BS216" t="str">
            <v/>
          </cell>
          <cell r="BW216" t="str">
            <v/>
          </cell>
          <cell r="CA216" t="str">
            <v/>
          </cell>
        </row>
        <row r="217">
          <cell r="O217" t="str">
            <v/>
          </cell>
          <cell r="Q217" t="str">
            <v/>
          </cell>
          <cell r="R217" t="str">
            <v/>
          </cell>
          <cell r="S217" t="str">
            <v/>
          </cell>
          <cell r="AE217" t="str">
            <v/>
          </cell>
          <cell r="AU217" t="str">
            <v/>
          </cell>
          <cell r="AW217" t="str">
            <v/>
          </cell>
          <cell r="AX217" t="str">
            <v/>
          </cell>
          <cell r="AY217" t="str">
            <v/>
          </cell>
          <cell r="BK217" t="str">
            <v/>
          </cell>
          <cell r="BM217" t="str">
            <v/>
          </cell>
          <cell r="BN217" t="str">
            <v/>
          </cell>
          <cell r="BO217" t="str">
            <v/>
          </cell>
          <cell r="BS217" t="str">
            <v/>
          </cell>
          <cell r="BW217" t="str">
            <v/>
          </cell>
          <cell r="CA217" t="str">
            <v/>
          </cell>
        </row>
        <row r="218">
          <cell r="O218" t="str">
            <v/>
          </cell>
          <cell r="Q218" t="str">
            <v/>
          </cell>
          <cell r="R218" t="str">
            <v/>
          </cell>
          <cell r="S218" t="str">
            <v/>
          </cell>
          <cell r="AE218" t="str">
            <v/>
          </cell>
          <cell r="AU218" t="str">
            <v/>
          </cell>
          <cell r="AW218" t="str">
            <v/>
          </cell>
          <cell r="AX218" t="str">
            <v/>
          </cell>
          <cell r="AY218" t="str">
            <v/>
          </cell>
          <cell r="BK218" t="str">
            <v/>
          </cell>
          <cell r="BM218" t="str">
            <v/>
          </cell>
          <cell r="BN218" t="str">
            <v/>
          </cell>
          <cell r="BO218" t="str">
            <v/>
          </cell>
          <cell r="BS218" t="str">
            <v/>
          </cell>
          <cell r="BW218" t="str">
            <v/>
          </cell>
          <cell r="CA218" t="str">
            <v/>
          </cell>
        </row>
        <row r="219">
          <cell r="O219" t="str">
            <v/>
          </cell>
          <cell r="Q219" t="str">
            <v/>
          </cell>
          <cell r="R219" t="str">
            <v/>
          </cell>
          <cell r="S219" t="str">
            <v/>
          </cell>
          <cell r="AE219" t="str">
            <v/>
          </cell>
          <cell r="AU219" t="str">
            <v/>
          </cell>
          <cell r="AW219" t="str">
            <v/>
          </cell>
          <cell r="AX219" t="str">
            <v/>
          </cell>
          <cell r="AY219" t="str">
            <v/>
          </cell>
          <cell r="BK219" t="str">
            <v/>
          </cell>
          <cell r="BM219" t="str">
            <v/>
          </cell>
          <cell r="BN219" t="str">
            <v/>
          </cell>
          <cell r="BO219" t="str">
            <v/>
          </cell>
          <cell r="BS219" t="str">
            <v/>
          </cell>
          <cell r="BW219" t="str">
            <v/>
          </cell>
          <cell r="CA219" t="str">
            <v/>
          </cell>
        </row>
        <row r="220">
          <cell r="O220" t="str">
            <v/>
          </cell>
          <cell r="Q220" t="str">
            <v/>
          </cell>
          <cell r="R220" t="str">
            <v/>
          </cell>
          <cell r="S220" t="str">
            <v/>
          </cell>
          <cell r="AE220" t="str">
            <v/>
          </cell>
          <cell r="AU220" t="str">
            <v/>
          </cell>
          <cell r="AW220" t="str">
            <v/>
          </cell>
          <cell r="AX220" t="str">
            <v/>
          </cell>
          <cell r="AY220" t="str">
            <v/>
          </cell>
          <cell r="BK220" t="str">
            <v/>
          </cell>
          <cell r="BM220" t="str">
            <v/>
          </cell>
          <cell r="BN220" t="str">
            <v/>
          </cell>
          <cell r="BO220" t="str">
            <v/>
          </cell>
          <cell r="BS220" t="str">
            <v/>
          </cell>
          <cell r="BW220" t="str">
            <v/>
          </cell>
          <cell r="CA220" t="str">
            <v/>
          </cell>
        </row>
        <row r="221">
          <cell r="O221" t="str">
            <v/>
          </cell>
          <cell r="Q221" t="str">
            <v/>
          </cell>
          <cell r="R221" t="str">
            <v/>
          </cell>
          <cell r="S221" t="str">
            <v/>
          </cell>
          <cell r="AE221" t="str">
            <v/>
          </cell>
          <cell r="AU221" t="str">
            <v/>
          </cell>
          <cell r="AW221" t="str">
            <v/>
          </cell>
          <cell r="AX221" t="str">
            <v/>
          </cell>
          <cell r="AY221" t="str">
            <v/>
          </cell>
          <cell r="BK221" t="str">
            <v/>
          </cell>
          <cell r="BM221" t="str">
            <v/>
          </cell>
          <cell r="BN221" t="str">
            <v/>
          </cell>
          <cell r="BO221" t="str">
            <v/>
          </cell>
          <cell r="BS221" t="str">
            <v/>
          </cell>
          <cell r="BW221" t="str">
            <v/>
          </cell>
          <cell r="CA221" t="str">
            <v/>
          </cell>
        </row>
        <row r="222">
          <cell r="O222" t="str">
            <v/>
          </cell>
          <cell r="Q222" t="str">
            <v/>
          </cell>
          <cell r="R222" t="str">
            <v/>
          </cell>
          <cell r="S222" t="str">
            <v/>
          </cell>
          <cell r="AE222" t="str">
            <v/>
          </cell>
          <cell r="AU222" t="str">
            <v/>
          </cell>
          <cell r="AW222" t="str">
            <v/>
          </cell>
          <cell r="AX222" t="str">
            <v/>
          </cell>
          <cell r="AY222" t="str">
            <v/>
          </cell>
          <cell r="BK222" t="str">
            <v/>
          </cell>
          <cell r="BM222" t="str">
            <v/>
          </cell>
          <cell r="BN222" t="str">
            <v/>
          </cell>
          <cell r="BO222" t="str">
            <v/>
          </cell>
          <cell r="BS222" t="str">
            <v/>
          </cell>
          <cell r="BW222" t="str">
            <v/>
          </cell>
          <cell r="CA222" t="str">
            <v/>
          </cell>
        </row>
        <row r="223">
          <cell r="O223" t="str">
            <v/>
          </cell>
          <cell r="Q223" t="str">
            <v/>
          </cell>
          <cell r="R223" t="str">
            <v/>
          </cell>
          <cell r="S223" t="str">
            <v/>
          </cell>
          <cell r="AE223" t="str">
            <v/>
          </cell>
          <cell r="AU223" t="str">
            <v/>
          </cell>
          <cell r="AW223" t="str">
            <v/>
          </cell>
          <cell r="AX223" t="str">
            <v/>
          </cell>
          <cell r="AY223" t="str">
            <v/>
          </cell>
          <cell r="BK223" t="str">
            <v/>
          </cell>
          <cell r="BM223" t="str">
            <v/>
          </cell>
          <cell r="BN223" t="str">
            <v/>
          </cell>
          <cell r="BO223" t="str">
            <v/>
          </cell>
          <cell r="BS223" t="str">
            <v/>
          </cell>
          <cell r="BW223" t="str">
            <v/>
          </cell>
          <cell r="CA223" t="str">
            <v/>
          </cell>
        </row>
        <row r="224">
          <cell r="O224" t="str">
            <v/>
          </cell>
          <cell r="Q224" t="str">
            <v/>
          </cell>
          <cell r="R224" t="str">
            <v/>
          </cell>
          <cell r="S224" t="str">
            <v/>
          </cell>
          <cell r="AE224" t="str">
            <v/>
          </cell>
          <cell r="AU224" t="str">
            <v/>
          </cell>
          <cell r="AW224" t="str">
            <v/>
          </cell>
          <cell r="AX224" t="str">
            <v/>
          </cell>
          <cell r="AY224" t="str">
            <v/>
          </cell>
          <cell r="BK224" t="str">
            <v/>
          </cell>
          <cell r="BM224" t="str">
            <v/>
          </cell>
          <cell r="BN224" t="str">
            <v/>
          </cell>
          <cell r="BO224" t="str">
            <v/>
          </cell>
          <cell r="BS224" t="str">
            <v/>
          </cell>
          <cell r="BW224" t="str">
            <v/>
          </cell>
          <cell r="CA224" t="str">
            <v/>
          </cell>
        </row>
        <row r="225">
          <cell r="O225" t="str">
            <v/>
          </cell>
          <cell r="Q225" t="str">
            <v/>
          </cell>
          <cell r="R225" t="str">
            <v/>
          </cell>
          <cell r="S225" t="str">
            <v/>
          </cell>
          <cell r="AE225" t="str">
            <v/>
          </cell>
          <cell r="AU225" t="str">
            <v/>
          </cell>
          <cell r="AW225" t="str">
            <v/>
          </cell>
          <cell r="AX225" t="str">
            <v/>
          </cell>
          <cell r="AY225" t="str">
            <v/>
          </cell>
          <cell r="BK225" t="str">
            <v/>
          </cell>
          <cell r="BM225" t="str">
            <v/>
          </cell>
          <cell r="BN225" t="str">
            <v/>
          </cell>
          <cell r="BO225" t="str">
            <v/>
          </cell>
          <cell r="BS225" t="str">
            <v/>
          </cell>
          <cell r="BW225" t="str">
            <v/>
          </cell>
          <cell r="CA225" t="str">
            <v/>
          </cell>
        </row>
        <row r="226">
          <cell r="O226" t="str">
            <v/>
          </cell>
          <cell r="Q226" t="str">
            <v/>
          </cell>
          <cell r="R226" t="str">
            <v/>
          </cell>
          <cell r="S226" t="str">
            <v/>
          </cell>
          <cell r="AE226" t="str">
            <v/>
          </cell>
          <cell r="AU226" t="str">
            <v/>
          </cell>
          <cell r="AW226" t="str">
            <v/>
          </cell>
          <cell r="AX226" t="str">
            <v/>
          </cell>
          <cell r="AY226" t="str">
            <v/>
          </cell>
          <cell r="BK226" t="str">
            <v/>
          </cell>
          <cell r="BM226" t="str">
            <v/>
          </cell>
          <cell r="BN226" t="str">
            <v/>
          </cell>
          <cell r="BO226" t="str">
            <v/>
          </cell>
          <cell r="BS226" t="str">
            <v/>
          </cell>
          <cell r="BW226" t="str">
            <v/>
          </cell>
          <cell r="CA226" t="str">
            <v/>
          </cell>
        </row>
        <row r="227">
          <cell r="O227" t="str">
            <v/>
          </cell>
          <cell r="Q227" t="str">
            <v/>
          </cell>
          <cell r="R227" t="str">
            <v/>
          </cell>
          <cell r="S227" t="str">
            <v/>
          </cell>
          <cell r="AE227" t="str">
            <v/>
          </cell>
          <cell r="AU227" t="str">
            <v/>
          </cell>
          <cell r="AW227" t="str">
            <v/>
          </cell>
          <cell r="AX227" t="str">
            <v/>
          </cell>
          <cell r="AY227" t="str">
            <v/>
          </cell>
          <cell r="BK227" t="str">
            <v/>
          </cell>
          <cell r="BM227" t="str">
            <v/>
          </cell>
          <cell r="BN227" t="str">
            <v/>
          </cell>
          <cell r="BO227" t="str">
            <v/>
          </cell>
          <cell r="BS227" t="str">
            <v/>
          </cell>
          <cell r="BW227" t="str">
            <v/>
          </cell>
          <cell r="CA227" t="str">
            <v/>
          </cell>
        </row>
        <row r="228">
          <cell r="O228" t="str">
            <v/>
          </cell>
          <cell r="Q228" t="str">
            <v/>
          </cell>
          <cell r="R228" t="str">
            <v/>
          </cell>
          <cell r="S228" t="str">
            <v/>
          </cell>
          <cell r="AE228" t="str">
            <v/>
          </cell>
          <cell r="AU228" t="str">
            <v/>
          </cell>
          <cell r="AW228" t="str">
            <v/>
          </cell>
          <cell r="AX228" t="str">
            <v/>
          </cell>
          <cell r="AY228" t="str">
            <v/>
          </cell>
          <cell r="BK228" t="str">
            <v/>
          </cell>
          <cell r="BM228" t="str">
            <v/>
          </cell>
          <cell r="BN228" t="str">
            <v/>
          </cell>
          <cell r="BO228" t="str">
            <v/>
          </cell>
          <cell r="BS228" t="str">
            <v/>
          </cell>
          <cell r="BW228" t="str">
            <v/>
          </cell>
          <cell r="CA228" t="str">
            <v/>
          </cell>
        </row>
        <row r="229">
          <cell r="O229" t="str">
            <v/>
          </cell>
          <cell r="Q229" t="str">
            <v/>
          </cell>
          <cell r="R229" t="str">
            <v/>
          </cell>
          <cell r="S229" t="str">
            <v/>
          </cell>
          <cell r="AE229" t="str">
            <v/>
          </cell>
          <cell r="AU229" t="str">
            <v/>
          </cell>
          <cell r="AW229" t="str">
            <v/>
          </cell>
          <cell r="AX229" t="str">
            <v/>
          </cell>
          <cell r="AY229" t="str">
            <v/>
          </cell>
          <cell r="BK229" t="str">
            <v/>
          </cell>
          <cell r="BM229" t="str">
            <v/>
          </cell>
          <cell r="BN229" t="str">
            <v/>
          </cell>
          <cell r="BO229" t="str">
            <v/>
          </cell>
          <cell r="BS229" t="str">
            <v/>
          </cell>
          <cell r="BW229" t="str">
            <v/>
          </cell>
          <cell r="CA229" t="str">
            <v/>
          </cell>
        </row>
        <row r="230">
          <cell r="O230" t="str">
            <v/>
          </cell>
          <cell r="Q230" t="str">
            <v/>
          </cell>
          <cell r="R230" t="str">
            <v/>
          </cell>
          <cell r="S230" t="str">
            <v/>
          </cell>
          <cell r="AE230" t="str">
            <v/>
          </cell>
          <cell r="AU230" t="str">
            <v/>
          </cell>
          <cell r="AW230" t="str">
            <v/>
          </cell>
          <cell r="AX230" t="str">
            <v/>
          </cell>
          <cell r="AY230" t="str">
            <v/>
          </cell>
          <cell r="BK230" t="str">
            <v/>
          </cell>
          <cell r="BM230" t="str">
            <v/>
          </cell>
          <cell r="BN230" t="str">
            <v/>
          </cell>
          <cell r="BO230" t="str">
            <v/>
          </cell>
          <cell r="BS230" t="str">
            <v/>
          </cell>
          <cell r="BW230" t="str">
            <v/>
          </cell>
          <cell r="CA230" t="str">
            <v/>
          </cell>
        </row>
        <row r="231">
          <cell r="O231" t="str">
            <v/>
          </cell>
          <cell r="Q231" t="str">
            <v/>
          </cell>
          <cell r="R231" t="str">
            <v/>
          </cell>
          <cell r="S231" t="str">
            <v/>
          </cell>
          <cell r="AE231" t="str">
            <v/>
          </cell>
          <cell r="AU231" t="str">
            <v/>
          </cell>
          <cell r="AW231" t="str">
            <v/>
          </cell>
          <cell r="AX231" t="str">
            <v/>
          </cell>
          <cell r="AY231" t="str">
            <v/>
          </cell>
          <cell r="BK231" t="str">
            <v/>
          </cell>
          <cell r="BM231" t="str">
            <v/>
          </cell>
          <cell r="BN231" t="str">
            <v/>
          </cell>
          <cell r="BO231" t="str">
            <v/>
          </cell>
          <cell r="BS231" t="str">
            <v/>
          </cell>
          <cell r="BW231" t="str">
            <v/>
          </cell>
          <cell r="CA231" t="str">
            <v/>
          </cell>
        </row>
        <row r="232">
          <cell r="O232" t="str">
            <v/>
          </cell>
          <cell r="Q232" t="str">
            <v/>
          </cell>
          <cell r="R232" t="str">
            <v/>
          </cell>
          <cell r="S232" t="str">
            <v/>
          </cell>
          <cell r="AE232" t="str">
            <v/>
          </cell>
          <cell r="AU232" t="str">
            <v/>
          </cell>
          <cell r="AW232" t="str">
            <v/>
          </cell>
          <cell r="AX232" t="str">
            <v/>
          </cell>
          <cell r="AY232" t="str">
            <v/>
          </cell>
          <cell r="BK232" t="str">
            <v/>
          </cell>
          <cell r="BM232" t="str">
            <v/>
          </cell>
          <cell r="BN232" t="str">
            <v/>
          </cell>
          <cell r="BO232" t="str">
            <v/>
          </cell>
          <cell r="BS232" t="str">
            <v/>
          </cell>
          <cell r="BW232" t="str">
            <v/>
          </cell>
          <cell r="CA232" t="str">
            <v/>
          </cell>
        </row>
        <row r="233">
          <cell r="O233" t="str">
            <v/>
          </cell>
          <cell r="Q233" t="str">
            <v/>
          </cell>
          <cell r="R233" t="str">
            <v/>
          </cell>
          <cell r="S233" t="str">
            <v/>
          </cell>
          <cell r="AE233" t="str">
            <v/>
          </cell>
          <cell r="AU233" t="str">
            <v/>
          </cell>
          <cell r="AW233" t="str">
            <v/>
          </cell>
          <cell r="AX233" t="str">
            <v/>
          </cell>
          <cell r="AY233" t="str">
            <v/>
          </cell>
          <cell r="BK233" t="str">
            <v/>
          </cell>
          <cell r="BM233" t="str">
            <v/>
          </cell>
          <cell r="BN233" t="str">
            <v/>
          </cell>
          <cell r="BO233" t="str">
            <v/>
          </cell>
          <cell r="BS233" t="str">
            <v/>
          </cell>
          <cell r="BW233" t="str">
            <v/>
          </cell>
          <cell r="CA233" t="str">
            <v/>
          </cell>
        </row>
        <row r="234">
          <cell r="O234" t="str">
            <v/>
          </cell>
          <cell r="Q234" t="str">
            <v/>
          </cell>
          <cell r="R234" t="str">
            <v/>
          </cell>
          <cell r="S234" t="str">
            <v/>
          </cell>
          <cell r="AE234" t="str">
            <v/>
          </cell>
          <cell r="AU234" t="str">
            <v/>
          </cell>
          <cell r="AW234" t="str">
            <v/>
          </cell>
          <cell r="AX234" t="str">
            <v/>
          </cell>
          <cell r="AY234" t="str">
            <v/>
          </cell>
          <cell r="BK234" t="str">
            <v/>
          </cell>
          <cell r="BM234" t="str">
            <v/>
          </cell>
          <cell r="BN234" t="str">
            <v/>
          </cell>
          <cell r="BO234" t="str">
            <v/>
          </cell>
          <cell r="BS234" t="str">
            <v/>
          </cell>
          <cell r="BW234" t="str">
            <v/>
          </cell>
          <cell r="CA234" t="str">
            <v/>
          </cell>
        </row>
        <row r="235">
          <cell r="O235" t="str">
            <v/>
          </cell>
          <cell r="Q235" t="str">
            <v/>
          </cell>
          <cell r="R235" t="str">
            <v/>
          </cell>
          <cell r="S235" t="str">
            <v/>
          </cell>
          <cell r="AE235" t="str">
            <v/>
          </cell>
          <cell r="AU235" t="str">
            <v/>
          </cell>
          <cell r="AW235" t="str">
            <v/>
          </cell>
          <cell r="AX235" t="str">
            <v/>
          </cell>
          <cell r="AY235" t="str">
            <v/>
          </cell>
          <cell r="BK235" t="str">
            <v/>
          </cell>
          <cell r="BM235" t="str">
            <v/>
          </cell>
          <cell r="BN235" t="str">
            <v/>
          </cell>
          <cell r="BO235" t="str">
            <v/>
          </cell>
          <cell r="BS235" t="str">
            <v/>
          </cell>
          <cell r="BW235" t="str">
            <v/>
          </cell>
          <cell r="CA235" t="str">
            <v/>
          </cell>
        </row>
        <row r="236">
          <cell r="O236" t="str">
            <v/>
          </cell>
          <cell r="Q236" t="str">
            <v/>
          </cell>
          <cell r="R236" t="str">
            <v/>
          </cell>
          <cell r="S236" t="str">
            <v/>
          </cell>
          <cell r="AE236" t="str">
            <v/>
          </cell>
          <cell r="AU236" t="str">
            <v/>
          </cell>
          <cell r="AW236" t="str">
            <v/>
          </cell>
          <cell r="AX236" t="str">
            <v/>
          </cell>
          <cell r="AY236" t="str">
            <v/>
          </cell>
          <cell r="BK236" t="str">
            <v/>
          </cell>
          <cell r="BM236" t="str">
            <v/>
          </cell>
          <cell r="BN236" t="str">
            <v/>
          </cell>
          <cell r="BO236" t="str">
            <v/>
          </cell>
          <cell r="BS236" t="str">
            <v/>
          </cell>
          <cell r="BW236" t="str">
            <v/>
          </cell>
          <cell r="CA236" t="str">
            <v/>
          </cell>
        </row>
        <row r="237">
          <cell r="O237" t="str">
            <v/>
          </cell>
          <cell r="Q237" t="str">
            <v/>
          </cell>
          <cell r="R237" t="str">
            <v/>
          </cell>
          <cell r="S237" t="str">
            <v/>
          </cell>
          <cell r="AE237" t="str">
            <v/>
          </cell>
          <cell r="AU237" t="str">
            <v/>
          </cell>
          <cell r="AW237" t="str">
            <v/>
          </cell>
          <cell r="AX237" t="str">
            <v/>
          </cell>
          <cell r="AY237" t="str">
            <v/>
          </cell>
          <cell r="BK237" t="str">
            <v/>
          </cell>
          <cell r="BM237" t="str">
            <v/>
          </cell>
          <cell r="BN237" t="str">
            <v/>
          </cell>
          <cell r="BO237" t="str">
            <v/>
          </cell>
          <cell r="BS237" t="str">
            <v/>
          </cell>
          <cell r="BW237" t="str">
            <v/>
          </cell>
          <cell r="CA237" t="str">
            <v/>
          </cell>
        </row>
        <row r="238">
          <cell r="O238" t="str">
            <v/>
          </cell>
          <cell r="Q238" t="str">
            <v/>
          </cell>
          <cell r="R238" t="str">
            <v/>
          </cell>
          <cell r="S238" t="str">
            <v/>
          </cell>
          <cell r="AE238" t="str">
            <v/>
          </cell>
          <cell r="AU238" t="str">
            <v/>
          </cell>
          <cell r="AW238" t="str">
            <v/>
          </cell>
          <cell r="AX238" t="str">
            <v/>
          </cell>
          <cell r="AY238" t="str">
            <v/>
          </cell>
          <cell r="BK238" t="str">
            <v/>
          </cell>
          <cell r="BM238" t="str">
            <v/>
          </cell>
          <cell r="BN238" t="str">
            <v/>
          </cell>
          <cell r="BO238" t="str">
            <v/>
          </cell>
          <cell r="BS238" t="str">
            <v/>
          </cell>
          <cell r="BW238" t="str">
            <v/>
          </cell>
          <cell r="CA238" t="str">
            <v/>
          </cell>
        </row>
        <row r="239">
          <cell r="O239" t="str">
            <v/>
          </cell>
          <cell r="Q239" t="str">
            <v/>
          </cell>
          <cell r="R239" t="str">
            <v/>
          </cell>
          <cell r="S239" t="str">
            <v/>
          </cell>
          <cell r="AE239" t="str">
            <v/>
          </cell>
          <cell r="AU239" t="str">
            <v/>
          </cell>
          <cell r="AW239" t="str">
            <v/>
          </cell>
          <cell r="AX239" t="str">
            <v/>
          </cell>
          <cell r="AY239" t="str">
            <v/>
          </cell>
          <cell r="BK239" t="str">
            <v/>
          </cell>
          <cell r="BM239" t="str">
            <v/>
          </cell>
          <cell r="BN239" t="str">
            <v/>
          </cell>
          <cell r="BO239" t="str">
            <v/>
          </cell>
          <cell r="BS239" t="str">
            <v/>
          </cell>
          <cell r="BW239" t="str">
            <v/>
          </cell>
          <cell r="CA239" t="str">
            <v/>
          </cell>
        </row>
        <row r="240">
          <cell r="O240" t="str">
            <v/>
          </cell>
          <cell r="Q240" t="str">
            <v/>
          </cell>
          <cell r="R240" t="str">
            <v/>
          </cell>
          <cell r="S240" t="str">
            <v/>
          </cell>
          <cell r="AE240" t="str">
            <v/>
          </cell>
          <cell r="AU240" t="str">
            <v/>
          </cell>
          <cell r="AW240" t="str">
            <v/>
          </cell>
          <cell r="AX240" t="str">
            <v/>
          </cell>
          <cell r="AY240" t="str">
            <v/>
          </cell>
          <cell r="BK240" t="str">
            <v/>
          </cell>
          <cell r="BM240" t="str">
            <v/>
          </cell>
          <cell r="BN240" t="str">
            <v/>
          </cell>
          <cell r="BO240" t="str">
            <v/>
          </cell>
          <cell r="BS240" t="str">
            <v/>
          </cell>
          <cell r="BW240" t="str">
            <v/>
          </cell>
          <cell r="CA240" t="str">
            <v/>
          </cell>
        </row>
        <row r="241">
          <cell r="O241" t="str">
            <v/>
          </cell>
          <cell r="Q241" t="str">
            <v/>
          </cell>
          <cell r="R241" t="str">
            <v/>
          </cell>
          <cell r="S241" t="str">
            <v/>
          </cell>
          <cell r="AE241" t="str">
            <v/>
          </cell>
          <cell r="AU241" t="str">
            <v/>
          </cell>
          <cell r="AW241" t="str">
            <v/>
          </cell>
          <cell r="AX241" t="str">
            <v/>
          </cell>
          <cell r="AY241" t="str">
            <v/>
          </cell>
          <cell r="BK241" t="str">
            <v/>
          </cell>
          <cell r="BM241" t="str">
            <v/>
          </cell>
          <cell r="BN241" t="str">
            <v/>
          </cell>
          <cell r="BO241" t="str">
            <v/>
          </cell>
          <cell r="BS241" t="str">
            <v/>
          </cell>
          <cell r="BW241" t="str">
            <v/>
          </cell>
          <cell r="CA241" t="str">
            <v/>
          </cell>
        </row>
        <row r="242">
          <cell r="O242" t="str">
            <v/>
          </cell>
          <cell r="Q242" t="str">
            <v/>
          </cell>
          <cell r="R242" t="str">
            <v/>
          </cell>
          <cell r="S242" t="str">
            <v/>
          </cell>
          <cell r="AE242" t="str">
            <v/>
          </cell>
          <cell r="AU242" t="str">
            <v/>
          </cell>
          <cell r="AW242" t="str">
            <v/>
          </cell>
          <cell r="AX242" t="str">
            <v/>
          </cell>
          <cell r="AY242" t="str">
            <v/>
          </cell>
          <cell r="BK242" t="str">
            <v/>
          </cell>
          <cell r="BM242" t="str">
            <v/>
          </cell>
          <cell r="BN242" t="str">
            <v/>
          </cell>
          <cell r="BO242" t="str">
            <v/>
          </cell>
          <cell r="BS242" t="str">
            <v/>
          </cell>
          <cell r="BW242" t="str">
            <v/>
          </cell>
          <cell r="CA242" t="str">
            <v/>
          </cell>
        </row>
        <row r="243">
          <cell r="O243" t="str">
            <v/>
          </cell>
          <cell r="Q243" t="str">
            <v/>
          </cell>
          <cell r="R243" t="str">
            <v/>
          </cell>
          <cell r="S243" t="str">
            <v/>
          </cell>
          <cell r="AE243" t="str">
            <v/>
          </cell>
          <cell r="AU243" t="str">
            <v/>
          </cell>
          <cell r="AW243" t="str">
            <v/>
          </cell>
          <cell r="AX243" t="str">
            <v/>
          </cell>
          <cell r="AY243" t="str">
            <v/>
          </cell>
          <cell r="BK243" t="str">
            <v/>
          </cell>
          <cell r="BM243" t="str">
            <v/>
          </cell>
          <cell r="BN243" t="str">
            <v/>
          </cell>
          <cell r="BO243" t="str">
            <v/>
          </cell>
          <cell r="BS243" t="str">
            <v/>
          </cell>
          <cell r="BW243" t="str">
            <v/>
          </cell>
          <cell r="CA243" t="str">
            <v/>
          </cell>
        </row>
        <row r="244">
          <cell r="O244" t="str">
            <v/>
          </cell>
          <cell r="Q244" t="str">
            <v/>
          </cell>
          <cell r="R244" t="str">
            <v/>
          </cell>
          <cell r="S244" t="str">
            <v/>
          </cell>
          <cell r="AE244" t="str">
            <v/>
          </cell>
          <cell r="AU244" t="str">
            <v/>
          </cell>
          <cell r="AW244" t="str">
            <v/>
          </cell>
          <cell r="AX244" t="str">
            <v/>
          </cell>
          <cell r="AY244" t="str">
            <v/>
          </cell>
          <cell r="BK244" t="str">
            <v/>
          </cell>
          <cell r="BM244" t="str">
            <v/>
          </cell>
          <cell r="BN244" t="str">
            <v/>
          </cell>
          <cell r="BO244" t="str">
            <v/>
          </cell>
          <cell r="BS244" t="str">
            <v/>
          </cell>
          <cell r="BW244" t="str">
            <v/>
          </cell>
          <cell r="CA244" t="str">
            <v/>
          </cell>
        </row>
        <row r="245">
          <cell r="O245" t="str">
            <v/>
          </cell>
          <cell r="Q245" t="str">
            <v/>
          </cell>
          <cell r="R245" t="str">
            <v/>
          </cell>
          <cell r="S245" t="str">
            <v/>
          </cell>
          <cell r="AE245" t="str">
            <v/>
          </cell>
          <cell r="AU245" t="str">
            <v/>
          </cell>
          <cell r="AW245" t="str">
            <v/>
          </cell>
          <cell r="AX245" t="str">
            <v/>
          </cell>
          <cell r="AY245" t="str">
            <v/>
          </cell>
          <cell r="BK245" t="str">
            <v/>
          </cell>
          <cell r="BM245" t="str">
            <v/>
          </cell>
          <cell r="BN245" t="str">
            <v/>
          </cell>
          <cell r="BO245" t="str">
            <v/>
          </cell>
          <cell r="BS245" t="str">
            <v/>
          </cell>
          <cell r="BW245" t="str">
            <v/>
          </cell>
          <cell r="CA245" t="str">
            <v/>
          </cell>
        </row>
        <row r="246">
          <cell r="O246" t="str">
            <v/>
          </cell>
          <cell r="Q246" t="str">
            <v/>
          </cell>
          <cell r="R246" t="str">
            <v/>
          </cell>
          <cell r="S246" t="str">
            <v/>
          </cell>
          <cell r="AE246" t="str">
            <v/>
          </cell>
          <cell r="AU246" t="str">
            <v/>
          </cell>
          <cell r="AW246" t="str">
            <v/>
          </cell>
          <cell r="AX246" t="str">
            <v/>
          </cell>
          <cell r="AY246" t="str">
            <v/>
          </cell>
          <cell r="BK246" t="str">
            <v/>
          </cell>
          <cell r="BM246" t="str">
            <v/>
          </cell>
          <cell r="BN246" t="str">
            <v/>
          </cell>
          <cell r="BO246" t="str">
            <v/>
          </cell>
          <cell r="BS246" t="str">
            <v/>
          </cell>
          <cell r="BW246" t="str">
            <v/>
          </cell>
          <cell r="CA246" t="str">
            <v/>
          </cell>
        </row>
        <row r="247">
          <cell r="O247" t="str">
            <v/>
          </cell>
          <cell r="Q247" t="str">
            <v/>
          </cell>
          <cell r="R247" t="str">
            <v/>
          </cell>
          <cell r="S247" t="str">
            <v/>
          </cell>
          <cell r="AE247" t="str">
            <v/>
          </cell>
          <cell r="AU247" t="str">
            <v/>
          </cell>
          <cell r="AW247" t="str">
            <v/>
          </cell>
          <cell r="AX247" t="str">
            <v/>
          </cell>
          <cell r="AY247" t="str">
            <v/>
          </cell>
          <cell r="BK247" t="str">
            <v/>
          </cell>
          <cell r="BM247" t="str">
            <v/>
          </cell>
          <cell r="BN247" t="str">
            <v/>
          </cell>
          <cell r="BO247" t="str">
            <v/>
          </cell>
          <cell r="BS247" t="str">
            <v/>
          </cell>
          <cell r="BW247" t="str">
            <v/>
          </cell>
          <cell r="CA247" t="str">
            <v/>
          </cell>
        </row>
        <row r="248">
          <cell r="O248" t="str">
            <v/>
          </cell>
          <cell r="Q248" t="str">
            <v/>
          </cell>
          <cell r="R248" t="str">
            <v/>
          </cell>
          <cell r="S248" t="str">
            <v/>
          </cell>
          <cell r="AE248" t="str">
            <v/>
          </cell>
          <cell r="AU248" t="str">
            <v/>
          </cell>
          <cell r="AW248" t="str">
            <v/>
          </cell>
          <cell r="AX248" t="str">
            <v/>
          </cell>
          <cell r="AY248" t="str">
            <v/>
          </cell>
          <cell r="BK248" t="str">
            <v/>
          </cell>
          <cell r="BM248" t="str">
            <v/>
          </cell>
          <cell r="BN248" t="str">
            <v/>
          </cell>
          <cell r="BO248" t="str">
            <v/>
          </cell>
          <cell r="BS248" t="str">
            <v/>
          </cell>
          <cell r="BW248" t="str">
            <v/>
          </cell>
          <cell r="CA248" t="str">
            <v/>
          </cell>
        </row>
        <row r="249">
          <cell r="O249" t="str">
            <v/>
          </cell>
          <cell r="Q249" t="str">
            <v/>
          </cell>
          <cell r="R249" t="str">
            <v/>
          </cell>
          <cell r="S249" t="str">
            <v/>
          </cell>
          <cell r="AE249" t="str">
            <v/>
          </cell>
          <cell r="AU249" t="str">
            <v/>
          </cell>
          <cell r="AW249" t="str">
            <v/>
          </cell>
          <cell r="AX249" t="str">
            <v/>
          </cell>
          <cell r="AY249" t="str">
            <v/>
          </cell>
          <cell r="BK249" t="str">
            <v/>
          </cell>
          <cell r="BM249" t="str">
            <v/>
          </cell>
          <cell r="BN249" t="str">
            <v/>
          </cell>
          <cell r="BO249" t="str">
            <v/>
          </cell>
          <cell r="BS249" t="str">
            <v/>
          </cell>
          <cell r="BW249" t="str">
            <v/>
          </cell>
          <cell r="CA249" t="str">
            <v/>
          </cell>
        </row>
        <row r="250">
          <cell r="O250" t="str">
            <v/>
          </cell>
          <cell r="Q250" t="str">
            <v/>
          </cell>
          <cell r="R250" t="str">
            <v/>
          </cell>
          <cell r="S250" t="str">
            <v/>
          </cell>
          <cell r="AE250" t="str">
            <v/>
          </cell>
          <cell r="AU250" t="str">
            <v/>
          </cell>
          <cell r="AW250" t="str">
            <v/>
          </cell>
          <cell r="AX250" t="str">
            <v/>
          </cell>
          <cell r="AY250" t="str">
            <v/>
          </cell>
          <cell r="BK250" t="str">
            <v/>
          </cell>
          <cell r="BM250" t="str">
            <v/>
          </cell>
          <cell r="BN250" t="str">
            <v/>
          </cell>
          <cell r="BO250" t="str">
            <v/>
          </cell>
          <cell r="BS250" t="str">
            <v/>
          </cell>
          <cell r="BW250" t="str">
            <v/>
          </cell>
          <cell r="CA250" t="str">
            <v/>
          </cell>
        </row>
        <row r="251">
          <cell r="O251" t="str">
            <v/>
          </cell>
          <cell r="Q251" t="str">
            <v/>
          </cell>
          <cell r="R251" t="str">
            <v/>
          </cell>
          <cell r="S251" t="str">
            <v/>
          </cell>
          <cell r="AE251" t="str">
            <v/>
          </cell>
          <cell r="AU251" t="str">
            <v/>
          </cell>
          <cell r="AW251" t="str">
            <v/>
          </cell>
          <cell r="AX251" t="str">
            <v/>
          </cell>
          <cell r="AY251" t="str">
            <v/>
          </cell>
          <cell r="BK251" t="str">
            <v/>
          </cell>
          <cell r="BM251" t="str">
            <v/>
          </cell>
          <cell r="BN251" t="str">
            <v/>
          </cell>
          <cell r="BO251" t="str">
            <v/>
          </cell>
          <cell r="BS251" t="str">
            <v/>
          </cell>
          <cell r="BW251" t="str">
            <v/>
          </cell>
          <cell r="CA251" t="str">
            <v/>
          </cell>
        </row>
        <row r="252">
          <cell r="O252" t="str">
            <v/>
          </cell>
          <cell r="Q252" t="str">
            <v/>
          </cell>
          <cell r="R252" t="str">
            <v/>
          </cell>
          <cell r="S252" t="str">
            <v/>
          </cell>
          <cell r="AE252" t="str">
            <v/>
          </cell>
          <cell r="AU252" t="str">
            <v/>
          </cell>
          <cell r="AW252" t="str">
            <v/>
          </cell>
          <cell r="AX252" t="str">
            <v/>
          </cell>
          <cell r="AY252" t="str">
            <v/>
          </cell>
          <cell r="BK252" t="str">
            <v/>
          </cell>
          <cell r="BM252" t="str">
            <v/>
          </cell>
          <cell r="BN252" t="str">
            <v/>
          </cell>
          <cell r="BO252" t="str">
            <v/>
          </cell>
          <cell r="BS252" t="str">
            <v/>
          </cell>
          <cell r="BW252" t="str">
            <v/>
          </cell>
          <cell r="CA252" t="str">
            <v/>
          </cell>
        </row>
        <row r="253">
          <cell r="O253" t="str">
            <v/>
          </cell>
          <cell r="Q253" t="str">
            <v/>
          </cell>
          <cell r="R253" t="str">
            <v/>
          </cell>
          <cell r="S253" t="str">
            <v/>
          </cell>
          <cell r="AE253" t="str">
            <v/>
          </cell>
          <cell r="AU253" t="str">
            <v/>
          </cell>
          <cell r="AW253" t="str">
            <v/>
          </cell>
          <cell r="AX253" t="str">
            <v/>
          </cell>
          <cell r="AY253" t="str">
            <v/>
          </cell>
          <cell r="BK253" t="str">
            <v/>
          </cell>
          <cell r="BM253" t="str">
            <v/>
          </cell>
          <cell r="BN253" t="str">
            <v/>
          </cell>
          <cell r="BO253" t="str">
            <v/>
          </cell>
          <cell r="BS253" t="str">
            <v/>
          </cell>
          <cell r="BW253" t="str">
            <v/>
          </cell>
          <cell r="CA253" t="str">
            <v/>
          </cell>
        </row>
        <row r="254">
          <cell r="O254" t="str">
            <v/>
          </cell>
          <cell r="Q254" t="str">
            <v/>
          </cell>
          <cell r="R254" t="str">
            <v/>
          </cell>
          <cell r="S254" t="str">
            <v/>
          </cell>
          <cell r="AE254" t="str">
            <v/>
          </cell>
          <cell r="AU254" t="str">
            <v/>
          </cell>
          <cell r="AW254" t="str">
            <v/>
          </cell>
          <cell r="AX254" t="str">
            <v/>
          </cell>
          <cell r="AY254" t="str">
            <v/>
          </cell>
          <cell r="BK254" t="str">
            <v/>
          </cell>
          <cell r="BM254" t="str">
            <v/>
          </cell>
          <cell r="BN254" t="str">
            <v/>
          </cell>
          <cell r="BO254" t="str">
            <v/>
          </cell>
          <cell r="BS254" t="str">
            <v/>
          </cell>
          <cell r="BW254" t="str">
            <v/>
          </cell>
          <cell r="CA254" t="str">
            <v/>
          </cell>
        </row>
        <row r="255">
          <cell r="O255" t="str">
            <v/>
          </cell>
          <cell r="Q255" t="str">
            <v/>
          </cell>
          <cell r="R255" t="str">
            <v/>
          </cell>
          <cell r="S255" t="str">
            <v/>
          </cell>
          <cell r="AE255" t="str">
            <v/>
          </cell>
          <cell r="AU255" t="str">
            <v/>
          </cell>
          <cell r="AW255" t="str">
            <v/>
          </cell>
          <cell r="AX255" t="str">
            <v/>
          </cell>
          <cell r="AY255" t="str">
            <v/>
          </cell>
          <cell r="BK255" t="str">
            <v/>
          </cell>
          <cell r="BM255" t="str">
            <v/>
          </cell>
          <cell r="BN255" t="str">
            <v/>
          </cell>
          <cell r="BO255" t="str">
            <v/>
          </cell>
          <cell r="BS255" t="str">
            <v/>
          </cell>
          <cell r="BW255" t="str">
            <v/>
          </cell>
          <cell r="CA255" t="str">
            <v/>
          </cell>
        </row>
        <row r="256">
          <cell r="O256" t="str">
            <v/>
          </cell>
          <cell r="Q256" t="str">
            <v/>
          </cell>
          <cell r="R256" t="str">
            <v/>
          </cell>
          <cell r="S256" t="str">
            <v/>
          </cell>
          <cell r="AE256" t="str">
            <v/>
          </cell>
          <cell r="AU256" t="str">
            <v/>
          </cell>
          <cell r="AW256" t="str">
            <v/>
          </cell>
          <cell r="AX256" t="str">
            <v/>
          </cell>
          <cell r="AY256" t="str">
            <v/>
          </cell>
          <cell r="BK256" t="str">
            <v/>
          </cell>
          <cell r="BM256" t="str">
            <v/>
          </cell>
          <cell r="BN256" t="str">
            <v/>
          </cell>
          <cell r="BO256" t="str">
            <v/>
          </cell>
          <cell r="BS256" t="str">
            <v/>
          </cell>
          <cell r="BW256" t="str">
            <v/>
          </cell>
          <cell r="CA256" t="str">
            <v/>
          </cell>
        </row>
        <row r="257">
          <cell r="O257" t="str">
            <v/>
          </cell>
          <cell r="Q257" t="str">
            <v/>
          </cell>
          <cell r="R257" t="str">
            <v/>
          </cell>
          <cell r="S257" t="str">
            <v/>
          </cell>
          <cell r="AE257" t="str">
            <v/>
          </cell>
          <cell r="AU257" t="str">
            <v/>
          </cell>
          <cell r="AW257" t="str">
            <v/>
          </cell>
          <cell r="AX257" t="str">
            <v/>
          </cell>
          <cell r="AY257" t="str">
            <v/>
          </cell>
          <cell r="BK257" t="str">
            <v/>
          </cell>
          <cell r="BM257" t="str">
            <v/>
          </cell>
          <cell r="BN257" t="str">
            <v/>
          </cell>
          <cell r="BO257" t="str">
            <v/>
          </cell>
          <cell r="BS257" t="str">
            <v/>
          </cell>
          <cell r="BW257" t="str">
            <v/>
          </cell>
          <cell r="CA257" t="str">
            <v/>
          </cell>
        </row>
        <row r="258">
          <cell r="O258" t="str">
            <v/>
          </cell>
          <cell r="Q258" t="str">
            <v/>
          </cell>
          <cell r="R258" t="str">
            <v/>
          </cell>
          <cell r="S258" t="str">
            <v/>
          </cell>
          <cell r="AE258" t="str">
            <v/>
          </cell>
          <cell r="AU258" t="str">
            <v/>
          </cell>
          <cell r="AW258" t="str">
            <v/>
          </cell>
          <cell r="AX258" t="str">
            <v/>
          </cell>
          <cell r="AY258" t="str">
            <v/>
          </cell>
          <cell r="BK258" t="str">
            <v/>
          </cell>
          <cell r="BM258" t="str">
            <v/>
          </cell>
          <cell r="BN258" t="str">
            <v/>
          </cell>
          <cell r="BO258" t="str">
            <v/>
          </cell>
          <cell r="BS258" t="str">
            <v/>
          </cell>
          <cell r="BW258" t="str">
            <v/>
          </cell>
          <cell r="CA258" t="str">
            <v/>
          </cell>
        </row>
        <row r="259">
          <cell r="O259" t="str">
            <v/>
          </cell>
          <cell r="Q259" t="str">
            <v/>
          </cell>
          <cell r="R259" t="str">
            <v/>
          </cell>
          <cell r="S259" t="str">
            <v/>
          </cell>
          <cell r="AE259" t="str">
            <v/>
          </cell>
          <cell r="AU259" t="str">
            <v/>
          </cell>
          <cell r="AW259" t="str">
            <v/>
          </cell>
          <cell r="AX259" t="str">
            <v/>
          </cell>
          <cell r="AY259" t="str">
            <v/>
          </cell>
          <cell r="BK259" t="str">
            <v/>
          </cell>
          <cell r="BM259" t="str">
            <v/>
          </cell>
          <cell r="BN259" t="str">
            <v/>
          </cell>
          <cell r="BO259" t="str">
            <v/>
          </cell>
          <cell r="BS259" t="str">
            <v/>
          </cell>
          <cell r="BW259" t="str">
            <v/>
          </cell>
          <cell r="CA259" t="str">
            <v/>
          </cell>
        </row>
        <row r="260">
          <cell r="O260" t="str">
            <v/>
          </cell>
          <cell r="Q260" t="str">
            <v/>
          </cell>
          <cell r="R260" t="str">
            <v/>
          </cell>
          <cell r="S260" t="str">
            <v/>
          </cell>
          <cell r="AE260" t="str">
            <v/>
          </cell>
          <cell r="AU260" t="str">
            <v/>
          </cell>
          <cell r="AW260" t="str">
            <v/>
          </cell>
          <cell r="AX260" t="str">
            <v/>
          </cell>
          <cell r="AY260" t="str">
            <v/>
          </cell>
          <cell r="BK260" t="str">
            <v/>
          </cell>
          <cell r="BM260" t="str">
            <v/>
          </cell>
          <cell r="BN260" t="str">
            <v/>
          </cell>
          <cell r="BO260" t="str">
            <v/>
          </cell>
          <cell r="BS260" t="str">
            <v/>
          </cell>
          <cell r="BW260" t="str">
            <v/>
          </cell>
          <cell r="CA260" t="str">
            <v/>
          </cell>
        </row>
        <row r="261">
          <cell r="O261" t="str">
            <v/>
          </cell>
          <cell r="Q261" t="str">
            <v/>
          </cell>
          <cell r="R261" t="str">
            <v/>
          </cell>
          <cell r="S261" t="str">
            <v/>
          </cell>
          <cell r="AE261" t="str">
            <v/>
          </cell>
          <cell r="AU261" t="str">
            <v/>
          </cell>
          <cell r="AW261" t="str">
            <v/>
          </cell>
          <cell r="AX261" t="str">
            <v/>
          </cell>
          <cell r="AY261" t="str">
            <v/>
          </cell>
          <cell r="BK261" t="str">
            <v/>
          </cell>
          <cell r="BM261" t="str">
            <v/>
          </cell>
          <cell r="BN261" t="str">
            <v/>
          </cell>
          <cell r="BO261" t="str">
            <v/>
          </cell>
          <cell r="BS261" t="str">
            <v/>
          </cell>
          <cell r="BW261" t="str">
            <v/>
          </cell>
          <cell r="CA261" t="str">
            <v/>
          </cell>
        </row>
        <row r="262">
          <cell r="O262" t="str">
            <v/>
          </cell>
          <cell r="Q262" t="str">
            <v/>
          </cell>
          <cell r="R262" t="str">
            <v/>
          </cell>
          <cell r="S262" t="str">
            <v/>
          </cell>
          <cell r="AE262" t="str">
            <v/>
          </cell>
          <cell r="AU262" t="str">
            <v/>
          </cell>
          <cell r="AW262" t="str">
            <v/>
          </cell>
          <cell r="AX262" t="str">
            <v/>
          </cell>
          <cell r="AY262" t="str">
            <v/>
          </cell>
          <cell r="BK262" t="str">
            <v/>
          </cell>
          <cell r="BM262" t="str">
            <v/>
          </cell>
          <cell r="BN262" t="str">
            <v/>
          </cell>
          <cell r="BO262" t="str">
            <v/>
          </cell>
          <cell r="BS262" t="str">
            <v/>
          </cell>
          <cell r="BW262" t="str">
            <v/>
          </cell>
          <cell r="CA262" t="str">
            <v/>
          </cell>
        </row>
        <row r="263">
          <cell r="O263" t="str">
            <v/>
          </cell>
          <cell r="Q263" t="str">
            <v/>
          </cell>
          <cell r="R263" t="str">
            <v/>
          </cell>
          <cell r="S263" t="str">
            <v/>
          </cell>
          <cell r="AE263" t="str">
            <v/>
          </cell>
          <cell r="AU263" t="str">
            <v/>
          </cell>
          <cell r="AW263" t="str">
            <v/>
          </cell>
          <cell r="AX263" t="str">
            <v/>
          </cell>
          <cell r="AY263" t="str">
            <v/>
          </cell>
          <cell r="BK263" t="str">
            <v/>
          </cell>
          <cell r="BM263" t="str">
            <v/>
          </cell>
          <cell r="BN263" t="str">
            <v/>
          </cell>
          <cell r="BO263" t="str">
            <v/>
          </cell>
          <cell r="BS263" t="str">
            <v/>
          </cell>
          <cell r="BW263" t="str">
            <v/>
          </cell>
          <cell r="CA263" t="str">
            <v/>
          </cell>
        </row>
        <row r="264">
          <cell r="O264" t="str">
            <v/>
          </cell>
          <cell r="Q264" t="str">
            <v/>
          </cell>
          <cell r="R264" t="str">
            <v/>
          </cell>
          <cell r="S264" t="str">
            <v/>
          </cell>
          <cell r="AE264" t="str">
            <v/>
          </cell>
          <cell r="AU264" t="str">
            <v/>
          </cell>
          <cell r="AW264" t="str">
            <v/>
          </cell>
          <cell r="AX264" t="str">
            <v/>
          </cell>
          <cell r="AY264" t="str">
            <v/>
          </cell>
          <cell r="BK264" t="str">
            <v/>
          </cell>
          <cell r="BM264" t="str">
            <v/>
          </cell>
          <cell r="BN264" t="str">
            <v/>
          </cell>
          <cell r="BO264" t="str">
            <v/>
          </cell>
          <cell r="BS264" t="str">
            <v/>
          </cell>
          <cell r="BW264" t="str">
            <v/>
          </cell>
          <cell r="CA264" t="str">
            <v/>
          </cell>
        </row>
        <row r="265">
          <cell r="O265" t="str">
            <v/>
          </cell>
          <cell r="Q265" t="str">
            <v/>
          </cell>
          <cell r="R265" t="str">
            <v/>
          </cell>
          <cell r="S265" t="str">
            <v/>
          </cell>
          <cell r="AE265" t="str">
            <v/>
          </cell>
          <cell r="AU265" t="str">
            <v/>
          </cell>
          <cell r="AW265" t="str">
            <v/>
          </cell>
          <cell r="AX265" t="str">
            <v/>
          </cell>
          <cell r="AY265" t="str">
            <v/>
          </cell>
          <cell r="BK265" t="str">
            <v/>
          </cell>
          <cell r="BM265" t="str">
            <v/>
          </cell>
          <cell r="BN265" t="str">
            <v/>
          </cell>
          <cell r="BO265" t="str">
            <v/>
          </cell>
          <cell r="BS265" t="str">
            <v/>
          </cell>
          <cell r="BW265" t="str">
            <v/>
          </cell>
          <cell r="CA265" t="str">
            <v/>
          </cell>
        </row>
        <row r="266">
          <cell r="O266" t="str">
            <v/>
          </cell>
          <cell r="Q266" t="str">
            <v/>
          </cell>
          <cell r="R266" t="str">
            <v/>
          </cell>
          <cell r="S266" t="str">
            <v/>
          </cell>
          <cell r="AE266" t="str">
            <v/>
          </cell>
          <cell r="AU266" t="str">
            <v/>
          </cell>
          <cell r="AW266" t="str">
            <v/>
          </cell>
          <cell r="AX266" t="str">
            <v/>
          </cell>
          <cell r="AY266" t="str">
            <v/>
          </cell>
          <cell r="BK266" t="str">
            <v/>
          </cell>
          <cell r="BM266" t="str">
            <v/>
          </cell>
          <cell r="BN266" t="str">
            <v/>
          </cell>
          <cell r="BO266" t="str">
            <v/>
          </cell>
          <cell r="BS266" t="str">
            <v/>
          </cell>
          <cell r="BW266" t="str">
            <v/>
          </cell>
          <cell r="CA266" t="str">
            <v/>
          </cell>
        </row>
        <row r="267">
          <cell r="O267" t="str">
            <v/>
          </cell>
          <cell r="Q267" t="str">
            <v/>
          </cell>
          <cell r="R267" t="str">
            <v/>
          </cell>
          <cell r="S267" t="str">
            <v/>
          </cell>
          <cell r="AE267" t="str">
            <v/>
          </cell>
          <cell r="AU267" t="str">
            <v/>
          </cell>
          <cell r="AW267" t="str">
            <v/>
          </cell>
          <cell r="AX267" t="str">
            <v/>
          </cell>
          <cell r="AY267" t="str">
            <v/>
          </cell>
          <cell r="BK267" t="str">
            <v/>
          </cell>
          <cell r="BM267" t="str">
            <v/>
          </cell>
          <cell r="BN267" t="str">
            <v/>
          </cell>
          <cell r="BO267" t="str">
            <v/>
          </cell>
          <cell r="BS267" t="str">
            <v/>
          </cell>
          <cell r="BW267" t="str">
            <v/>
          </cell>
          <cell r="CA267" t="str">
            <v/>
          </cell>
        </row>
        <row r="268">
          <cell r="O268" t="str">
            <v/>
          </cell>
          <cell r="Q268" t="str">
            <v/>
          </cell>
          <cell r="R268" t="str">
            <v/>
          </cell>
          <cell r="S268" t="str">
            <v/>
          </cell>
          <cell r="AE268" t="str">
            <v/>
          </cell>
          <cell r="AU268" t="str">
            <v/>
          </cell>
          <cell r="AW268" t="str">
            <v/>
          </cell>
          <cell r="AX268" t="str">
            <v/>
          </cell>
          <cell r="AY268" t="str">
            <v/>
          </cell>
          <cell r="BK268" t="str">
            <v/>
          </cell>
          <cell r="BM268" t="str">
            <v/>
          </cell>
          <cell r="BN268" t="str">
            <v/>
          </cell>
          <cell r="BO268" t="str">
            <v/>
          </cell>
          <cell r="BS268" t="str">
            <v/>
          </cell>
          <cell r="BW268" t="str">
            <v/>
          </cell>
          <cell r="CA268" t="str">
            <v/>
          </cell>
        </row>
        <row r="269">
          <cell r="O269" t="str">
            <v/>
          </cell>
          <cell r="Q269" t="str">
            <v/>
          </cell>
          <cell r="R269" t="str">
            <v/>
          </cell>
          <cell r="S269" t="str">
            <v/>
          </cell>
          <cell r="AE269" t="str">
            <v/>
          </cell>
          <cell r="AU269" t="str">
            <v/>
          </cell>
          <cell r="AW269" t="str">
            <v/>
          </cell>
          <cell r="AX269" t="str">
            <v/>
          </cell>
          <cell r="AY269" t="str">
            <v/>
          </cell>
          <cell r="BK269" t="str">
            <v/>
          </cell>
          <cell r="BM269" t="str">
            <v/>
          </cell>
          <cell r="BN269" t="str">
            <v/>
          </cell>
          <cell r="BO269" t="str">
            <v/>
          </cell>
          <cell r="BS269" t="str">
            <v/>
          </cell>
          <cell r="BW269" t="str">
            <v/>
          </cell>
          <cell r="CA269" t="str">
            <v/>
          </cell>
        </row>
        <row r="270">
          <cell r="O270" t="str">
            <v/>
          </cell>
          <cell r="Q270" t="str">
            <v/>
          </cell>
          <cell r="R270" t="str">
            <v/>
          </cell>
          <cell r="S270" t="str">
            <v/>
          </cell>
          <cell r="AE270" t="str">
            <v/>
          </cell>
          <cell r="AU270" t="str">
            <v/>
          </cell>
          <cell r="AW270" t="str">
            <v/>
          </cell>
          <cell r="AX270" t="str">
            <v/>
          </cell>
          <cell r="AY270" t="str">
            <v/>
          </cell>
          <cell r="BK270" t="str">
            <v/>
          </cell>
          <cell r="BM270" t="str">
            <v/>
          </cell>
          <cell r="BN270" t="str">
            <v/>
          </cell>
          <cell r="BO270" t="str">
            <v/>
          </cell>
          <cell r="BS270" t="str">
            <v/>
          </cell>
          <cell r="BW270" t="str">
            <v/>
          </cell>
          <cell r="CA270" t="str">
            <v/>
          </cell>
        </row>
        <row r="271">
          <cell r="O271" t="str">
            <v/>
          </cell>
          <cell r="Q271" t="str">
            <v/>
          </cell>
          <cell r="R271" t="str">
            <v/>
          </cell>
          <cell r="S271" t="str">
            <v/>
          </cell>
          <cell r="AE271" t="str">
            <v/>
          </cell>
          <cell r="AU271" t="str">
            <v/>
          </cell>
          <cell r="AW271" t="str">
            <v/>
          </cell>
          <cell r="AX271" t="str">
            <v/>
          </cell>
          <cell r="AY271" t="str">
            <v/>
          </cell>
          <cell r="BK271" t="str">
            <v/>
          </cell>
          <cell r="BM271" t="str">
            <v/>
          </cell>
          <cell r="BN271" t="str">
            <v/>
          </cell>
          <cell r="BO271" t="str">
            <v/>
          </cell>
          <cell r="BS271" t="str">
            <v/>
          </cell>
          <cell r="BW271" t="str">
            <v/>
          </cell>
          <cell r="CA271" t="str">
            <v/>
          </cell>
        </row>
        <row r="272">
          <cell r="O272" t="str">
            <v/>
          </cell>
          <cell r="Q272" t="str">
            <v/>
          </cell>
          <cell r="R272" t="str">
            <v/>
          </cell>
          <cell r="S272" t="str">
            <v/>
          </cell>
          <cell r="AE272" t="str">
            <v/>
          </cell>
          <cell r="AU272" t="str">
            <v/>
          </cell>
          <cell r="AW272" t="str">
            <v/>
          </cell>
          <cell r="AX272" t="str">
            <v/>
          </cell>
          <cell r="AY272" t="str">
            <v/>
          </cell>
          <cell r="BK272" t="str">
            <v/>
          </cell>
          <cell r="BM272" t="str">
            <v/>
          </cell>
          <cell r="BN272" t="str">
            <v/>
          </cell>
          <cell r="BO272" t="str">
            <v/>
          </cell>
          <cell r="BS272" t="str">
            <v/>
          </cell>
          <cell r="BW272" t="str">
            <v/>
          </cell>
          <cell r="CA272" t="str">
            <v/>
          </cell>
        </row>
        <row r="273">
          <cell r="O273" t="str">
            <v/>
          </cell>
          <cell r="Q273" t="str">
            <v/>
          </cell>
          <cell r="R273" t="str">
            <v/>
          </cell>
          <cell r="S273" t="str">
            <v/>
          </cell>
          <cell r="AE273" t="str">
            <v/>
          </cell>
          <cell r="AU273" t="str">
            <v/>
          </cell>
          <cell r="AW273" t="str">
            <v/>
          </cell>
          <cell r="AX273" t="str">
            <v/>
          </cell>
          <cell r="AY273" t="str">
            <v/>
          </cell>
          <cell r="BK273" t="str">
            <v/>
          </cell>
          <cell r="BM273" t="str">
            <v/>
          </cell>
          <cell r="BN273" t="str">
            <v/>
          </cell>
          <cell r="BO273" t="str">
            <v/>
          </cell>
          <cell r="BS273" t="str">
            <v/>
          </cell>
          <cell r="BW273" t="str">
            <v/>
          </cell>
          <cell r="CA273" t="str">
            <v/>
          </cell>
        </row>
        <row r="274">
          <cell r="O274" t="str">
            <v/>
          </cell>
          <cell r="Q274" t="str">
            <v/>
          </cell>
          <cell r="R274" t="str">
            <v/>
          </cell>
          <cell r="S274" t="str">
            <v/>
          </cell>
          <cell r="AE274" t="str">
            <v/>
          </cell>
          <cell r="AU274" t="str">
            <v/>
          </cell>
          <cell r="AW274" t="str">
            <v/>
          </cell>
          <cell r="AX274" t="str">
            <v/>
          </cell>
          <cell r="AY274" t="str">
            <v/>
          </cell>
          <cell r="BK274" t="str">
            <v/>
          </cell>
          <cell r="BM274" t="str">
            <v/>
          </cell>
          <cell r="BN274" t="str">
            <v/>
          </cell>
          <cell r="BO274" t="str">
            <v/>
          </cell>
          <cell r="BS274" t="str">
            <v/>
          </cell>
          <cell r="BW274" t="str">
            <v/>
          </cell>
          <cell r="CA274" t="str">
            <v/>
          </cell>
        </row>
        <row r="275">
          <cell r="O275" t="str">
            <v/>
          </cell>
          <cell r="Q275" t="str">
            <v/>
          </cell>
          <cell r="R275" t="str">
            <v/>
          </cell>
          <cell r="S275" t="str">
            <v/>
          </cell>
          <cell r="AE275" t="str">
            <v/>
          </cell>
          <cell r="AU275" t="str">
            <v/>
          </cell>
          <cell r="AW275" t="str">
            <v/>
          </cell>
          <cell r="AX275" t="str">
            <v/>
          </cell>
          <cell r="AY275" t="str">
            <v/>
          </cell>
          <cell r="BK275" t="str">
            <v/>
          </cell>
          <cell r="BM275" t="str">
            <v/>
          </cell>
          <cell r="BN275" t="str">
            <v/>
          </cell>
          <cell r="BO275" t="str">
            <v/>
          </cell>
          <cell r="BS275" t="str">
            <v/>
          </cell>
          <cell r="BW275" t="str">
            <v/>
          </cell>
          <cell r="CA275" t="str">
            <v/>
          </cell>
        </row>
        <row r="276">
          <cell r="O276" t="str">
            <v/>
          </cell>
          <cell r="Q276" t="str">
            <v/>
          </cell>
          <cell r="R276" t="str">
            <v/>
          </cell>
          <cell r="S276" t="str">
            <v/>
          </cell>
          <cell r="AE276" t="str">
            <v/>
          </cell>
          <cell r="AU276" t="str">
            <v/>
          </cell>
          <cell r="AW276" t="str">
            <v/>
          </cell>
          <cell r="AX276" t="str">
            <v/>
          </cell>
          <cell r="AY276" t="str">
            <v/>
          </cell>
          <cell r="BK276" t="str">
            <v/>
          </cell>
          <cell r="BM276" t="str">
            <v/>
          </cell>
          <cell r="BN276" t="str">
            <v/>
          </cell>
          <cell r="BO276" t="str">
            <v/>
          </cell>
          <cell r="BS276" t="str">
            <v/>
          </cell>
          <cell r="BW276" t="str">
            <v/>
          </cell>
          <cell r="CA276" t="str">
            <v/>
          </cell>
        </row>
        <row r="277">
          <cell r="O277" t="str">
            <v/>
          </cell>
          <cell r="Q277" t="str">
            <v/>
          </cell>
          <cell r="R277" t="str">
            <v/>
          </cell>
          <cell r="S277" t="str">
            <v/>
          </cell>
          <cell r="AE277" t="str">
            <v/>
          </cell>
          <cell r="AU277" t="str">
            <v/>
          </cell>
          <cell r="AW277" t="str">
            <v/>
          </cell>
          <cell r="AX277" t="str">
            <v/>
          </cell>
          <cell r="AY277" t="str">
            <v/>
          </cell>
          <cell r="BK277" t="str">
            <v/>
          </cell>
          <cell r="BM277" t="str">
            <v/>
          </cell>
          <cell r="BN277" t="str">
            <v/>
          </cell>
          <cell r="BO277" t="str">
            <v/>
          </cell>
          <cell r="BS277" t="str">
            <v/>
          </cell>
          <cell r="BW277" t="str">
            <v/>
          </cell>
          <cell r="CA277" t="str">
            <v/>
          </cell>
        </row>
        <row r="278">
          <cell r="O278" t="str">
            <v/>
          </cell>
          <cell r="Q278" t="str">
            <v/>
          </cell>
          <cell r="R278" t="str">
            <v/>
          </cell>
          <cell r="S278" t="str">
            <v/>
          </cell>
          <cell r="AE278" t="str">
            <v/>
          </cell>
          <cell r="AU278" t="str">
            <v/>
          </cell>
          <cell r="AW278" t="str">
            <v/>
          </cell>
          <cell r="AX278" t="str">
            <v/>
          </cell>
          <cell r="AY278" t="str">
            <v/>
          </cell>
          <cell r="BK278" t="str">
            <v/>
          </cell>
          <cell r="BM278" t="str">
            <v/>
          </cell>
          <cell r="BN278" t="str">
            <v/>
          </cell>
          <cell r="BO278" t="str">
            <v/>
          </cell>
          <cell r="BS278" t="str">
            <v/>
          </cell>
          <cell r="BW278" t="str">
            <v/>
          </cell>
          <cell r="CA278" t="str">
            <v/>
          </cell>
        </row>
        <row r="279">
          <cell r="O279" t="str">
            <v/>
          </cell>
          <cell r="Q279" t="str">
            <v/>
          </cell>
          <cell r="R279" t="str">
            <v/>
          </cell>
          <cell r="S279" t="str">
            <v/>
          </cell>
          <cell r="AE279" t="str">
            <v/>
          </cell>
          <cell r="AU279" t="str">
            <v/>
          </cell>
          <cell r="AW279" t="str">
            <v/>
          </cell>
          <cell r="AX279" t="str">
            <v/>
          </cell>
          <cell r="AY279" t="str">
            <v/>
          </cell>
          <cell r="BK279" t="str">
            <v/>
          </cell>
          <cell r="BM279" t="str">
            <v/>
          </cell>
          <cell r="BN279" t="str">
            <v/>
          </cell>
          <cell r="BO279" t="str">
            <v/>
          </cell>
          <cell r="BS279" t="str">
            <v/>
          </cell>
          <cell r="BW279" t="str">
            <v/>
          </cell>
          <cell r="CA279" t="str">
            <v/>
          </cell>
        </row>
        <row r="280">
          <cell r="O280" t="str">
            <v/>
          </cell>
          <cell r="Q280" t="str">
            <v/>
          </cell>
          <cell r="R280" t="str">
            <v/>
          </cell>
          <cell r="S280" t="str">
            <v/>
          </cell>
          <cell r="AE280" t="str">
            <v/>
          </cell>
          <cell r="AU280" t="str">
            <v/>
          </cell>
          <cell r="AW280" t="str">
            <v/>
          </cell>
          <cell r="AX280" t="str">
            <v/>
          </cell>
          <cell r="AY280" t="str">
            <v/>
          </cell>
          <cell r="BK280" t="str">
            <v/>
          </cell>
          <cell r="BM280" t="str">
            <v/>
          </cell>
          <cell r="BN280" t="str">
            <v/>
          </cell>
          <cell r="BO280" t="str">
            <v/>
          </cell>
          <cell r="BS280" t="str">
            <v/>
          </cell>
          <cell r="BW280" t="str">
            <v/>
          </cell>
          <cell r="CA280" t="str">
            <v/>
          </cell>
        </row>
        <row r="281">
          <cell r="O281" t="str">
            <v/>
          </cell>
          <cell r="Q281" t="str">
            <v/>
          </cell>
          <cell r="R281" t="str">
            <v/>
          </cell>
          <cell r="S281" t="str">
            <v/>
          </cell>
          <cell r="AE281" t="str">
            <v/>
          </cell>
          <cell r="AU281" t="str">
            <v/>
          </cell>
          <cell r="AW281" t="str">
            <v/>
          </cell>
          <cell r="AX281" t="str">
            <v/>
          </cell>
          <cell r="AY281" t="str">
            <v/>
          </cell>
          <cell r="BK281" t="str">
            <v/>
          </cell>
          <cell r="BM281" t="str">
            <v/>
          </cell>
          <cell r="BN281" t="str">
            <v/>
          </cell>
          <cell r="BO281" t="str">
            <v/>
          </cell>
          <cell r="BS281" t="str">
            <v/>
          </cell>
          <cell r="BW281" t="str">
            <v/>
          </cell>
          <cell r="CA281" t="str">
            <v/>
          </cell>
        </row>
        <row r="282">
          <cell r="O282" t="str">
            <v/>
          </cell>
          <cell r="Q282" t="str">
            <v/>
          </cell>
          <cell r="R282" t="str">
            <v/>
          </cell>
          <cell r="S282" t="str">
            <v/>
          </cell>
          <cell r="AE282" t="str">
            <v/>
          </cell>
          <cell r="AU282" t="str">
            <v/>
          </cell>
          <cell r="AW282" t="str">
            <v/>
          </cell>
          <cell r="AX282" t="str">
            <v/>
          </cell>
          <cell r="AY282" t="str">
            <v/>
          </cell>
          <cell r="BK282" t="str">
            <v/>
          </cell>
          <cell r="BM282" t="str">
            <v/>
          </cell>
          <cell r="BN282" t="str">
            <v/>
          </cell>
          <cell r="BO282" t="str">
            <v/>
          </cell>
          <cell r="BS282" t="str">
            <v/>
          </cell>
          <cell r="BW282" t="str">
            <v/>
          </cell>
          <cell r="CA282" t="str">
            <v/>
          </cell>
        </row>
        <row r="283">
          <cell r="O283" t="str">
            <v/>
          </cell>
          <cell r="Q283" t="str">
            <v/>
          </cell>
          <cell r="R283" t="str">
            <v/>
          </cell>
          <cell r="S283" t="str">
            <v/>
          </cell>
          <cell r="AE283" t="str">
            <v/>
          </cell>
          <cell r="AU283" t="str">
            <v/>
          </cell>
          <cell r="AW283" t="str">
            <v/>
          </cell>
          <cell r="AX283" t="str">
            <v/>
          </cell>
          <cell r="AY283" t="str">
            <v/>
          </cell>
          <cell r="BK283" t="str">
            <v/>
          </cell>
          <cell r="BM283" t="str">
            <v/>
          </cell>
          <cell r="BN283" t="str">
            <v/>
          </cell>
          <cell r="BO283" t="str">
            <v/>
          </cell>
          <cell r="BS283" t="str">
            <v/>
          </cell>
          <cell r="BW283" t="str">
            <v/>
          </cell>
          <cell r="CA283" t="str">
            <v/>
          </cell>
        </row>
        <row r="284">
          <cell r="O284" t="str">
            <v/>
          </cell>
          <cell r="Q284" t="str">
            <v/>
          </cell>
          <cell r="R284" t="str">
            <v/>
          </cell>
          <cell r="S284" t="str">
            <v/>
          </cell>
          <cell r="AE284" t="str">
            <v/>
          </cell>
          <cell r="AU284" t="str">
            <v/>
          </cell>
          <cell r="AW284" t="str">
            <v/>
          </cell>
          <cell r="AX284" t="str">
            <v/>
          </cell>
          <cell r="AY284" t="str">
            <v/>
          </cell>
          <cell r="BK284" t="str">
            <v/>
          </cell>
          <cell r="BM284" t="str">
            <v/>
          </cell>
          <cell r="BN284" t="str">
            <v/>
          </cell>
          <cell r="BO284" t="str">
            <v/>
          </cell>
          <cell r="BS284" t="str">
            <v/>
          </cell>
          <cell r="BW284" t="str">
            <v/>
          </cell>
          <cell r="CA284" t="str">
            <v/>
          </cell>
        </row>
        <row r="285">
          <cell r="O285" t="str">
            <v/>
          </cell>
          <cell r="Q285" t="str">
            <v/>
          </cell>
          <cell r="R285" t="str">
            <v/>
          </cell>
          <cell r="S285" t="str">
            <v/>
          </cell>
          <cell r="AE285" t="str">
            <v/>
          </cell>
          <cell r="AU285" t="str">
            <v/>
          </cell>
          <cell r="AW285" t="str">
            <v/>
          </cell>
          <cell r="AX285" t="str">
            <v/>
          </cell>
          <cell r="AY285" t="str">
            <v/>
          </cell>
          <cell r="BK285" t="str">
            <v/>
          </cell>
          <cell r="BM285" t="str">
            <v/>
          </cell>
          <cell r="BN285" t="str">
            <v/>
          </cell>
          <cell r="BO285" t="str">
            <v/>
          </cell>
          <cell r="BS285" t="str">
            <v/>
          </cell>
          <cell r="BW285" t="str">
            <v/>
          </cell>
          <cell r="CA285" t="str">
            <v/>
          </cell>
        </row>
        <row r="286">
          <cell r="O286" t="str">
            <v/>
          </cell>
          <cell r="Q286" t="str">
            <v/>
          </cell>
          <cell r="R286" t="str">
            <v/>
          </cell>
          <cell r="S286" t="str">
            <v/>
          </cell>
          <cell r="AE286" t="str">
            <v/>
          </cell>
          <cell r="AU286" t="str">
            <v/>
          </cell>
          <cell r="AW286" t="str">
            <v/>
          </cell>
          <cell r="AX286" t="str">
            <v/>
          </cell>
          <cell r="AY286" t="str">
            <v/>
          </cell>
          <cell r="BK286" t="str">
            <v/>
          </cell>
          <cell r="BM286" t="str">
            <v/>
          </cell>
          <cell r="BN286" t="str">
            <v/>
          </cell>
          <cell r="BO286" t="str">
            <v/>
          </cell>
          <cell r="BS286" t="str">
            <v/>
          </cell>
          <cell r="BW286" t="str">
            <v/>
          </cell>
          <cell r="CA286" t="str">
            <v/>
          </cell>
        </row>
        <row r="287">
          <cell r="O287" t="str">
            <v/>
          </cell>
          <cell r="Q287" t="str">
            <v/>
          </cell>
          <cell r="R287" t="str">
            <v/>
          </cell>
          <cell r="S287" t="str">
            <v/>
          </cell>
          <cell r="AE287" t="str">
            <v/>
          </cell>
          <cell r="AU287" t="str">
            <v/>
          </cell>
          <cell r="AW287" t="str">
            <v/>
          </cell>
          <cell r="AX287" t="str">
            <v/>
          </cell>
          <cell r="AY287" t="str">
            <v/>
          </cell>
          <cell r="BK287" t="str">
            <v/>
          </cell>
          <cell r="BM287" t="str">
            <v/>
          </cell>
          <cell r="BN287" t="str">
            <v/>
          </cell>
          <cell r="BO287" t="str">
            <v/>
          </cell>
          <cell r="BS287" t="str">
            <v/>
          </cell>
          <cell r="BW287" t="str">
            <v/>
          </cell>
          <cell r="CA287" t="str">
            <v/>
          </cell>
        </row>
        <row r="288">
          <cell r="O288" t="str">
            <v/>
          </cell>
          <cell r="Q288" t="str">
            <v/>
          </cell>
          <cell r="R288" t="str">
            <v/>
          </cell>
          <cell r="S288" t="str">
            <v/>
          </cell>
          <cell r="AE288" t="str">
            <v/>
          </cell>
          <cell r="AU288" t="str">
            <v/>
          </cell>
          <cell r="AW288" t="str">
            <v/>
          </cell>
          <cell r="AX288" t="str">
            <v/>
          </cell>
          <cell r="AY288" t="str">
            <v/>
          </cell>
          <cell r="BK288" t="str">
            <v/>
          </cell>
          <cell r="BM288" t="str">
            <v/>
          </cell>
          <cell r="BN288" t="str">
            <v/>
          </cell>
          <cell r="BO288" t="str">
            <v/>
          </cell>
          <cell r="BS288" t="str">
            <v/>
          </cell>
          <cell r="BW288" t="str">
            <v/>
          </cell>
          <cell r="CA288" t="str">
            <v/>
          </cell>
        </row>
        <row r="289">
          <cell r="O289" t="str">
            <v/>
          </cell>
          <cell r="Q289" t="str">
            <v/>
          </cell>
          <cell r="R289" t="str">
            <v/>
          </cell>
          <cell r="S289" t="str">
            <v/>
          </cell>
          <cell r="AE289" t="str">
            <v/>
          </cell>
          <cell r="AU289" t="str">
            <v/>
          </cell>
          <cell r="AW289" t="str">
            <v/>
          </cell>
          <cell r="AX289" t="str">
            <v/>
          </cell>
          <cell r="AY289" t="str">
            <v/>
          </cell>
          <cell r="BK289" t="str">
            <v/>
          </cell>
          <cell r="BM289" t="str">
            <v/>
          </cell>
          <cell r="BN289" t="str">
            <v/>
          </cell>
          <cell r="BO289" t="str">
            <v/>
          </cell>
          <cell r="BS289" t="str">
            <v/>
          </cell>
          <cell r="BW289" t="str">
            <v/>
          </cell>
          <cell r="CA289" t="str">
            <v/>
          </cell>
        </row>
        <row r="290">
          <cell r="O290" t="str">
            <v/>
          </cell>
          <cell r="Q290" t="str">
            <v/>
          </cell>
          <cell r="R290" t="str">
            <v/>
          </cell>
          <cell r="S290" t="str">
            <v/>
          </cell>
          <cell r="AE290" t="str">
            <v/>
          </cell>
          <cell r="AU290" t="str">
            <v/>
          </cell>
          <cell r="AW290" t="str">
            <v/>
          </cell>
          <cell r="AX290" t="str">
            <v/>
          </cell>
          <cell r="AY290" t="str">
            <v/>
          </cell>
          <cell r="BK290" t="str">
            <v/>
          </cell>
          <cell r="BM290" t="str">
            <v/>
          </cell>
          <cell r="BN290" t="str">
            <v/>
          </cell>
          <cell r="BO290" t="str">
            <v/>
          </cell>
          <cell r="BS290" t="str">
            <v/>
          </cell>
          <cell r="BW290" t="str">
            <v/>
          </cell>
          <cell r="CA290" t="str">
            <v/>
          </cell>
        </row>
        <row r="291">
          <cell r="O291" t="str">
            <v/>
          </cell>
          <cell r="Q291" t="str">
            <v/>
          </cell>
          <cell r="R291" t="str">
            <v/>
          </cell>
          <cell r="S291" t="str">
            <v/>
          </cell>
          <cell r="AE291" t="str">
            <v/>
          </cell>
          <cell r="AU291" t="str">
            <v/>
          </cell>
          <cell r="AW291" t="str">
            <v/>
          </cell>
          <cell r="AX291" t="str">
            <v/>
          </cell>
          <cell r="AY291" t="str">
            <v/>
          </cell>
          <cell r="BK291" t="str">
            <v/>
          </cell>
          <cell r="BM291" t="str">
            <v/>
          </cell>
          <cell r="BN291" t="str">
            <v/>
          </cell>
          <cell r="BO291" t="str">
            <v/>
          </cell>
          <cell r="BS291" t="str">
            <v/>
          </cell>
          <cell r="BW291" t="str">
            <v/>
          </cell>
          <cell r="CA291" t="str">
            <v/>
          </cell>
        </row>
        <row r="292">
          <cell r="O292" t="str">
            <v/>
          </cell>
          <cell r="Q292" t="str">
            <v/>
          </cell>
          <cell r="R292" t="str">
            <v/>
          </cell>
          <cell r="S292" t="str">
            <v/>
          </cell>
          <cell r="AE292" t="str">
            <v/>
          </cell>
          <cell r="AU292" t="str">
            <v/>
          </cell>
          <cell r="AW292" t="str">
            <v/>
          </cell>
          <cell r="AX292" t="str">
            <v/>
          </cell>
          <cell r="AY292" t="str">
            <v/>
          </cell>
          <cell r="BK292" t="str">
            <v/>
          </cell>
          <cell r="BM292" t="str">
            <v/>
          </cell>
          <cell r="BN292" t="str">
            <v/>
          </cell>
          <cell r="BO292" t="str">
            <v/>
          </cell>
          <cell r="BS292" t="str">
            <v/>
          </cell>
          <cell r="BW292" t="str">
            <v/>
          </cell>
          <cell r="CA292" t="str">
            <v/>
          </cell>
        </row>
        <row r="293">
          <cell r="O293" t="str">
            <v/>
          </cell>
          <cell r="Q293" t="str">
            <v/>
          </cell>
          <cell r="R293" t="str">
            <v/>
          </cell>
          <cell r="S293" t="str">
            <v/>
          </cell>
          <cell r="AE293" t="str">
            <v/>
          </cell>
          <cell r="AU293" t="str">
            <v/>
          </cell>
          <cell r="AW293" t="str">
            <v/>
          </cell>
          <cell r="AX293" t="str">
            <v/>
          </cell>
          <cell r="AY293" t="str">
            <v/>
          </cell>
          <cell r="BK293" t="str">
            <v/>
          </cell>
          <cell r="BM293" t="str">
            <v/>
          </cell>
          <cell r="BN293" t="str">
            <v/>
          </cell>
          <cell r="BO293" t="str">
            <v/>
          </cell>
          <cell r="BS293" t="str">
            <v/>
          </cell>
          <cell r="BW293" t="str">
            <v/>
          </cell>
          <cell r="CA293" t="str">
            <v/>
          </cell>
        </row>
        <row r="294">
          <cell r="O294" t="str">
            <v/>
          </cell>
          <cell r="Q294" t="str">
            <v/>
          </cell>
          <cell r="R294" t="str">
            <v/>
          </cell>
          <cell r="S294" t="str">
            <v/>
          </cell>
          <cell r="AE294" t="str">
            <v/>
          </cell>
          <cell r="AU294" t="str">
            <v/>
          </cell>
          <cell r="AW294" t="str">
            <v/>
          </cell>
          <cell r="AX294" t="str">
            <v/>
          </cell>
          <cell r="AY294" t="str">
            <v/>
          </cell>
          <cell r="BK294" t="str">
            <v/>
          </cell>
          <cell r="BM294" t="str">
            <v/>
          </cell>
          <cell r="BN294" t="str">
            <v/>
          </cell>
          <cell r="BO294" t="str">
            <v/>
          </cell>
          <cell r="BS294" t="str">
            <v/>
          </cell>
          <cell r="BW294" t="str">
            <v/>
          </cell>
          <cell r="CA294" t="str">
            <v/>
          </cell>
        </row>
        <row r="295">
          <cell r="O295" t="str">
            <v/>
          </cell>
          <cell r="Q295" t="str">
            <v/>
          </cell>
          <cell r="R295" t="str">
            <v/>
          </cell>
          <cell r="S295" t="str">
            <v/>
          </cell>
          <cell r="AE295" t="str">
            <v/>
          </cell>
          <cell r="AU295" t="str">
            <v/>
          </cell>
          <cell r="AW295" t="str">
            <v/>
          </cell>
          <cell r="AX295" t="str">
            <v/>
          </cell>
          <cell r="AY295" t="str">
            <v/>
          </cell>
          <cell r="BK295" t="str">
            <v/>
          </cell>
          <cell r="BM295" t="str">
            <v/>
          </cell>
          <cell r="BN295" t="str">
            <v/>
          </cell>
          <cell r="BO295" t="str">
            <v/>
          </cell>
          <cell r="BS295" t="str">
            <v/>
          </cell>
          <cell r="BW295" t="str">
            <v/>
          </cell>
          <cell r="CA295" t="str">
            <v/>
          </cell>
        </row>
        <row r="296">
          <cell r="O296" t="str">
            <v/>
          </cell>
          <cell r="Q296" t="str">
            <v/>
          </cell>
          <cell r="R296" t="str">
            <v/>
          </cell>
          <cell r="S296" t="str">
            <v/>
          </cell>
          <cell r="AE296" t="str">
            <v/>
          </cell>
          <cell r="AU296" t="str">
            <v/>
          </cell>
          <cell r="AW296" t="str">
            <v/>
          </cell>
          <cell r="AX296" t="str">
            <v/>
          </cell>
          <cell r="AY296" t="str">
            <v/>
          </cell>
          <cell r="BK296" t="str">
            <v/>
          </cell>
          <cell r="BM296" t="str">
            <v/>
          </cell>
          <cell r="BN296" t="str">
            <v/>
          </cell>
          <cell r="BO296" t="str">
            <v/>
          </cell>
          <cell r="BS296" t="str">
            <v/>
          </cell>
          <cell r="BW296" t="str">
            <v/>
          </cell>
          <cell r="CA296" t="str">
            <v/>
          </cell>
        </row>
        <row r="297">
          <cell r="O297" t="str">
            <v/>
          </cell>
          <cell r="Q297" t="str">
            <v/>
          </cell>
          <cell r="R297" t="str">
            <v/>
          </cell>
          <cell r="S297" t="str">
            <v/>
          </cell>
          <cell r="AE297" t="str">
            <v/>
          </cell>
          <cell r="AU297" t="str">
            <v/>
          </cell>
          <cell r="AW297" t="str">
            <v/>
          </cell>
          <cell r="AX297" t="str">
            <v/>
          </cell>
          <cell r="AY297" t="str">
            <v/>
          </cell>
          <cell r="BK297" t="str">
            <v/>
          </cell>
          <cell r="BM297" t="str">
            <v/>
          </cell>
          <cell r="BN297" t="str">
            <v/>
          </cell>
          <cell r="BO297" t="str">
            <v/>
          </cell>
          <cell r="BS297" t="str">
            <v/>
          </cell>
          <cell r="BW297" t="str">
            <v/>
          </cell>
          <cell r="CA297" t="str">
            <v/>
          </cell>
        </row>
        <row r="298">
          <cell r="O298" t="str">
            <v/>
          </cell>
          <cell r="Q298" t="str">
            <v/>
          </cell>
          <cell r="R298" t="str">
            <v/>
          </cell>
          <cell r="S298" t="str">
            <v/>
          </cell>
          <cell r="AE298" t="str">
            <v/>
          </cell>
          <cell r="AU298" t="str">
            <v/>
          </cell>
          <cell r="AW298" t="str">
            <v/>
          </cell>
          <cell r="AX298" t="str">
            <v/>
          </cell>
          <cell r="AY298" t="str">
            <v/>
          </cell>
          <cell r="BK298" t="str">
            <v/>
          </cell>
          <cell r="BM298" t="str">
            <v/>
          </cell>
          <cell r="BN298" t="str">
            <v/>
          </cell>
          <cell r="BO298" t="str">
            <v/>
          </cell>
          <cell r="BS298" t="str">
            <v/>
          </cell>
          <cell r="BW298" t="str">
            <v/>
          </cell>
          <cell r="CA298" t="str">
            <v/>
          </cell>
        </row>
        <row r="299">
          <cell r="O299" t="str">
            <v/>
          </cell>
          <cell r="Q299" t="str">
            <v/>
          </cell>
          <cell r="R299" t="str">
            <v/>
          </cell>
          <cell r="S299" t="str">
            <v/>
          </cell>
          <cell r="AE299" t="str">
            <v/>
          </cell>
          <cell r="AU299" t="str">
            <v/>
          </cell>
          <cell r="AW299" t="str">
            <v/>
          </cell>
          <cell r="AX299" t="str">
            <v/>
          </cell>
          <cell r="AY299" t="str">
            <v/>
          </cell>
          <cell r="BK299" t="str">
            <v/>
          </cell>
          <cell r="BM299" t="str">
            <v/>
          </cell>
          <cell r="BN299" t="str">
            <v/>
          </cell>
          <cell r="BO299" t="str">
            <v/>
          </cell>
          <cell r="BS299" t="str">
            <v/>
          </cell>
          <cell r="BW299" t="str">
            <v/>
          </cell>
          <cell r="CA299" t="str">
            <v/>
          </cell>
        </row>
        <row r="300">
          <cell r="O300" t="str">
            <v/>
          </cell>
          <cell r="Q300" t="str">
            <v/>
          </cell>
          <cell r="R300" t="str">
            <v/>
          </cell>
          <cell r="S300" t="str">
            <v/>
          </cell>
          <cell r="AE300" t="str">
            <v/>
          </cell>
          <cell r="AU300" t="str">
            <v/>
          </cell>
          <cell r="AW300" t="str">
            <v/>
          </cell>
          <cell r="AX300" t="str">
            <v/>
          </cell>
          <cell r="AY300" t="str">
            <v/>
          </cell>
          <cell r="BK300" t="str">
            <v/>
          </cell>
          <cell r="BM300" t="str">
            <v/>
          </cell>
          <cell r="BN300" t="str">
            <v/>
          </cell>
          <cell r="BO300" t="str">
            <v/>
          </cell>
          <cell r="BS300" t="str">
            <v/>
          </cell>
          <cell r="BW300" t="str">
            <v/>
          </cell>
          <cell r="CA300" t="str">
            <v/>
          </cell>
        </row>
        <row r="301">
          <cell r="O301" t="str">
            <v/>
          </cell>
          <cell r="Q301" t="str">
            <v/>
          </cell>
          <cell r="R301" t="str">
            <v/>
          </cell>
          <cell r="S301" t="str">
            <v/>
          </cell>
          <cell r="AE301" t="str">
            <v/>
          </cell>
          <cell r="AU301" t="str">
            <v/>
          </cell>
          <cell r="AW301" t="str">
            <v/>
          </cell>
          <cell r="AX301" t="str">
            <v/>
          </cell>
          <cell r="AY301" t="str">
            <v/>
          </cell>
          <cell r="BK301" t="str">
            <v/>
          </cell>
          <cell r="BM301" t="str">
            <v/>
          </cell>
          <cell r="BN301" t="str">
            <v/>
          </cell>
          <cell r="BO301" t="str">
            <v/>
          </cell>
          <cell r="BS301" t="str">
            <v/>
          </cell>
          <cell r="BW301" t="str">
            <v/>
          </cell>
          <cell r="CA301" t="str">
            <v/>
          </cell>
        </row>
        <row r="302">
          <cell r="O302" t="str">
            <v/>
          </cell>
          <cell r="Q302" t="str">
            <v/>
          </cell>
          <cell r="R302" t="str">
            <v/>
          </cell>
          <cell r="S302" t="str">
            <v/>
          </cell>
          <cell r="AE302" t="str">
            <v/>
          </cell>
          <cell r="AU302" t="str">
            <v/>
          </cell>
          <cell r="AW302" t="str">
            <v/>
          </cell>
          <cell r="AX302" t="str">
            <v/>
          </cell>
          <cell r="AY302" t="str">
            <v/>
          </cell>
          <cell r="BK302" t="str">
            <v/>
          </cell>
          <cell r="BM302" t="str">
            <v/>
          </cell>
          <cell r="BN302" t="str">
            <v/>
          </cell>
          <cell r="BO302" t="str">
            <v/>
          </cell>
          <cell r="BS302" t="str">
            <v/>
          </cell>
          <cell r="BW302" t="str">
            <v/>
          </cell>
          <cell r="CA302" t="str">
            <v/>
          </cell>
        </row>
        <row r="303">
          <cell r="O303" t="str">
            <v/>
          </cell>
          <cell r="Q303" t="str">
            <v/>
          </cell>
          <cell r="R303" t="str">
            <v/>
          </cell>
          <cell r="S303" t="str">
            <v/>
          </cell>
          <cell r="AE303" t="str">
            <v/>
          </cell>
          <cell r="AU303" t="str">
            <v/>
          </cell>
          <cell r="AW303" t="str">
            <v/>
          </cell>
          <cell r="AX303" t="str">
            <v/>
          </cell>
          <cell r="AY303" t="str">
            <v/>
          </cell>
          <cell r="BK303" t="str">
            <v/>
          </cell>
          <cell r="BM303" t="str">
            <v/>
          </cell>
          <cell r="BN303" t="str">
            <v/>
          </cell>
          <cell r="BO303" t="str">
            <v/>
          </cell>
          <cell r="BS303" t="str">
            <v/>
          </cell>
          <cell r="BW303" t="str">
            <v/>
          </cell>
          <cell r="CA303" t="str">
            <v/>
          </cell>
        </row>
        <row r="304">
          <cell r="O304" t="str">
            <v/>
          </cell>
          <cell r="Q304" t="str">
            <v/>
          </cell>
          <cell r="R304" t="str">
            <v/>
          </cell>
          <cell r="S304" t="str">
            <v/>
          </cell>
          <cell r="AE304" t="str">
            <v/>
          </cell>
          <cell r="AU304" t="str">
            <v/>
          </cell>
          <cell r="AW304" t="str">
            <v/>
          </cell>
          <cell r="AX304" t="str">
            <v/>
          </cell>
          <cell r="AY304" t="str">
            <v/>
          </cell>
          <cell r="BK304" t="str">
            <v/>
          </cell>
          <cell r="BM304" t="str">
            <v/>
          </cell>
          <cell r="BN304" t="str">
            <v/>
          </cell>
          <cell r="BO304" t="str">
            <v/>
          </cell>
          <cell r="BS304" t="str">
            <v/>
          </cell>
          <cell r="BW304" t="str">
            <v/>
          </cell>
          <cell r="CA304" t="str">
            <v/>
          </cell>
        </row>
        <row r="305">
          <cell r="O305" t="str">
            <v/>
          </cell>
          <cell r="Q305" t="str">
            <v/>
          </cell>
          <cell r="R305" t="str">
            <v/>
          </cell>
          <cell r="S305" t="str">
            <v/>
          </cell>
          <cell r="AE305" t="str">
            <v/>
          </cell>
          <cell r="AU305" t="str">
            <v/>
          </cell>
          <cell r="AW305" t="str">
            <v/>
          </cell>
          <cell r="AX305" t="str">
            <v/>
          </cell>
          <cell r="AY305" t="str">
            <v/>
          </cell>
          <cell r="BK305" t="str">
            <v/>
          </cell>
          <cell r="BM305" t="str">
            <v/>
          </cell>
          <cell r="BN305" t="str">
            <v/>
          </cell>
          <cell r="BO305" t="str">
            <v/>
          </cell>
          <cell r="BS305" t="str">
            <v/>
          </cell>
          <cell r="BW305" t="str">
            <v/>
          </cell>
          <cell r="CA305" t="str">
            <v/>
          </cell>
        </row>
        <row r="306">
          <cell r="O306" t="str">
            <v/>
          </cell>
          <cell r="Q306" t="str">
            <v/>
          </cell>
          <cell r="R306" t="str">
            <v/>
          </cell>
          <cell r="S306" t="str">
            <v/>
          </cell>
          <cell r="AE306" t="str">
            <v/>
          </cell>
          <cell r="AU306" t="str">
            <v/>
          </cell>
          <cell r="AW306" t="str">
            <v/>
          </cell>
          <cell r="AX306" t="str">
            <v/>
          </cell>
          <cell r="AY306" t="str">
            <v/>
          </cell>
          <cell r="BK306" t="str">
            <v/>
          </cell>
          <cell r="BM306" t="str">
            <v/>
          </cell>
          <cell r="BN306" t="str">
            <v/>
          </cell>
          <cell r="BO306" t="str">
            <v/>
          </cell>
          <cell r="BS306" t="str">
            <v/>
          </cell>
          <cell r="BW306" t="str">
            <v/>
          </cell>
          <cell r="CA306" t="str">
            <v/>
          </cell>
        </row>
        <row r="307">
          <cell r="O307" t="str">
            <v/>
          </cell>
          <cell r="Q307" t="str">
            <v/>
          </cell>
          <cell r="R307" t="str">
            <v/>
          </cell>
          <cell r="S307" t="str">
            <v/>
          </cell>
          <cell r="AE307" t="str">
            <v/>
          </cell>
          <cell r="AU307" t="str">
            <v/>
          </cell>
          <cell r="AW307" t="str">
            <v/>
          </cell>
          <cell r="AX307" t="str">
            <v/>
          </cell>
          <cell r="AY307" t="str">
            <v/>
          </cell>
          <cell r="BK307" t="str">
            <v/>
          </cell>
          <cell r="BM307" t="str">
            <v/>
          </cell>
          <cell r="BN307" t="str">
            <v/>
          </cell>
          <cell r="BO307" t="str">
            <v/>
          </cell>
          <cell r="BS307" t="str">
            <v/>
          </cell>
          <cell r="BW307" t="str">
            <v/>
          </cell>
          <cell r="CA307" t="str">
            <v/>
          </cell>
        </row>
        <row r="308">
          <cell r="O308" t="str">
            <v/>
          </cell>
          <cell r="Q308" t="str">
            <v/>
          </cell>
          <cell r="R308" t="str">
            <v/>
          </cell>
          <cell r="S308" t="str">
            <v/>
          </cell>
          <cell r="AE308" t="str">
            <v/>
          </cell>
          <cell r="AU308" t="str">
            <v/>
          </cell>
          <cell r="AW308" t="str">
            <v/>
          </cell>
          <cell r="AX308" t="str">
            <v/>
          </cell>
          <cell r="AY308" t="str">
            <v/>
          </cell>
          <cell r="BK308" t="str">
            <v/>
          </cell>
          <cell r="BM308" t="str">
            <v/>
          </cell>
          <cell r="BN308" t="str">
            <v/>
          </cell>
          <cell r="BO308" t="str">
            <v/>
          </cell>
          <cell r="BS308" t="str">
            <v/>
          </cell>
          <cell r="BW308" t="str">
            <v/>
          </cell>
          <cell r="CA308" t="str">
            <v/>
          </cell>
        </row>
        <row r="309">
          <cell r="O309" t="str">
            <v/>
          </cell>
          <cell r="Q309" t="str">
            <v/>
          </cell>
          <cell r="R309" t="str">
            <v/>
          </cell>
          <cell r="S309" t="str">
            <v/>
          </cell>
          <cell r="AE309" t="str">
            <v/>
          </cell>
          <cell r="AU309" t="str">
            <v/>
          </cell>
          <cell r="AW309" t="str">
            <v/>
          </cell>
          <cell r="AX309" t="str">
            <v/>
          </cell>
          <cell r="AY309" t="str">
            <v/>
          </cell>
          <cell r="BK309" t="str">
            <v/>
          </cell>
          <cell r="BM309" t="str">
            <v/>
          </cell>
          <cell r="BN309" t="str">
            <v/>
          </cell>
          <cell r="BO309" t="str">
            <v/>
          </cell>
          <cell r="BS309" t="str">
            <v/>
          </cell>
          <cell r="BW309" t="str">
            <v/>
          </cell>
          <cell r="CA309" t="str">
            <v/>
          </cell>
        </row>
        <row r="310">
          <cell r="O310" t="str">
            <v/>
          </cell>
          <cell r="Q310" t="str">
            <v/>
          </cell>
          <cell r="R310" t="str">
            <v/>
          </cell>
          <cell r="S310" t="str">
            <v/>
          </cell>
          <cell r="AE310" t="str">
            <v/>
          </cell>
          <cell r="AU310" t="str">
            <v/>
          </cell>
          <cell r="AW310" t="str">
            <v/>
          </cell>
          <cell r="AX310" t="str">
            <v/>
          </cell>
          <cell r="AY310" t="str">
            <v/>
          </cell>
          <cell r="BK310" t="str">
            <v/>
          </cell>
          <cell r="BM310" t="str">
            <v/>
          </cell>
          <cell r="BN310" t="str">
            <v/>
          </cell>
          <cell r="BO310" t="str">
            <v/>
          </cell>
          <cell r="BS310" t="str">
            <v/>
          </cell>
          <cell r="BW310" t="str">
            <v/>
          </cell>
          <cell r="CA310" t="str">
            <v/>
          </cell>
        </row>
        <row r="311">
          <cell r="O311" t="str">
            <v/>
          </cell>
          <cell r="Q311" t="str">
            <v/>
          </cell>
          <cell r="R311" t="str">
            <v/>
          </cell>
          <cell r="S311" t="str">
            <v/>
          </cell>
          <cell r="AE311" t="str">
            <v/>
          </cell>
          <cell r="AU311" t="str">
            <v/>
          </cell>
          <cell r="AW311" t="str">
            <v/>
          </cell>
          <cell r="AX311" t="str">
            <v/>
          </cell>
          <cell r="AY311" t="str">
            <v/>
          </cell>
          <cell r="BK311" t="str">
            <v/>
          </cell>
          <cell r="BM311" t="str">
            <v/>
          </cell>
          <cell r="BN311" t="str">
            <v/>
          </cell>
          <cell r="BO311" t="str">
            <v/>
          </cell>
          <cell r="BS311" t="str">
            <v/>
          </cell>
          <cell r="BW311" t="str">
            <v/>
          </cell>
          <cell r="CA311" t="str">
            <v/>
          </cell>
        </row>
        <row r="312">
          <cell r="O312" t="str">
            <v/>
          </cell>
          <cell r="Q312" t="str">
            <v/>
          </cell>
          <cell r="R312" t="str">
            <v/>
          </cell>
          <cell r="S312" t="str">
            <v/>
          </cell>
          <cell r="AE312" t="str">
            <v/>
          </cell>
          <cell r="AU312" t="str">
            <v/>
          </cell>
          <cell r="AW312" t="str">
            <v/>
          </cell>
          <cell r="AX312" t="str">
            <v/>
          </cell>
          <cell r="AY312" t="str">
            <v/>
          </cell>
          <cell r="BK312" t="str">
            <v/>
          </cell>
          <cell r="BM312" t="str">
            <v/>
          </cell>
          <cell r="BN312" t="str">
            <v/>
          </cell>
          <cell r="BO312" t="str">
            <v/>
          </cell>
          <cell r="BS312" t="str">
            <v/>
          </cell>
          <cell r="BW312" t="str">
            <v/>
          </cell>
          <cell r="CA312" t="str">
            <v/>
          </cell>
        </row>
        <row r="313">
          <cell r="O313" t="str">
            <v/>
          </cell>
          <cell r="Q313" t="str">
            <v/>
          </cell>
          <cell r="R313" t="str">
            <v/>
          </cell>
          <cell r="S313" t="str">
            <v/>
          </cell>
          <cell r="AE313" t="str">
            <v/>
          </cell>
          <cell r="AU313" t="str">
            <v/>
          </cell>
          <cell r="AW313" t="str">
            <v/>
          </cell>
          <cell r="AX313" t="str">
            <v/>
          </cell>
          <cell r="AY313" t="str">
            <v/>
          </cell>
          <cell r="BK313" t="str">
            <v/>
          </cell>
          <cell r="BM313" t="str">
            <v/>
          </cell>
          <cell r="BN313" t="str">
            <v/>
          </cell>
          <cell r="BO313" t="str">
            <v/>
          </cell>
          <cell r="BS313" t="str">
            <v/>
          </cell>
          <cell r="BW313" t="str">
            <v/>
          </cell>
          <cell r="CA313" t="str">
            <v/>
          </cell>
        </row>
        <row r="314">
          <cell r="O314" t="str">
            <v/>
          </cell>
          <cell r="Q314" t="str">
            <v/>
          </cell>
          <cell r="R314" t="str">
            <v/>
          </cell>
          <cell r="S314" t="str">
            <v/>
          </cell>
          <cell r="AE314" t="str">
            <v/>
          </cell>
          <cell r="AU314" t="str">
            <v/>
          </cell>
          <cell r="AW314" t="str">
            <v/>
          </cell>
          <cell r="AX314" t="str">
            <v/>
          </cell>
          <cell r="AY314" t="str">
            <v/>
          </cell>
          <cell r="BK314" t="str">
            <v/>
          </cell>
          <cell r="BM314" t="str">
            <v/>
          </cell>
          <cell r="BN314" t="str">
            <v/>
          </cell>
          <cell r="BO314" t="str">
            <v/>
          </cell>
          <cell r="BS314" t="str">
            <v/>
          </cell>
          <cell r="BW314" t="str">
            <v/>
          </cell>
          <cell r="CA314" t="str">
            <v/>
          </cell>
        </row>
        <row r="315">
          <cell r="O315" t="str">
            <v/>
          </cell>
          <cell r="Q315" t="str">
            <v/>
          </cell>
          <cell r="R315" t="str">
            <v/>
          </cell>
          <cell r="S315" t="str">
            <v/>
          </cell>
          <cell r="AE315" t="str">
            <v/>
          </cell>
          <cell r="AU315" t="str">
            <v/>
          </cell>
          <cell r="AW315" t="str">
            <v/>
          </cell>
          <cell r="AX315" t="str">
            <v/>
          </cell>
          <cell r="AY315" t="str">
            <v/>
          </cell>
          <cell r="BK315" t="str">
            <v/>
          </cell>
          <cell r="BM315" t="str">
            <v/>
          </cell>
          <cell r="BN315" t="str">
            <v/>
          </cell>
          <cell r="BO315" t="str">
            <v/>
          </cell>
          <cell r="BS315" t="str">
            <v/>
          </cell>
          <cell r="BW315" t="str">
            <v/>
          </cell>
          <cell r="CA315" t="str">
            <v/>
          </cell>
        </row>
        <row r="316">
          <cell r="O316" t="str">
            <v/>
          </cell>
          <cell r="Q316" t="str">
            <v/>
          </cell>
          <cell r="R316" t="str">
            <v/>
          </cell>
          <cell r="S316" t="str">
            <v/>
          </cell>
          <cell r="AE316" t="str">
            <v/>
          </cell>
          <cell r="AU316" t="str">
            <v/>
          </cell>
          <cell r="AW316" t="str">
            <v/>
          </cell>
          <cell r="AX316" t="str">
            <v/>
          </cell>
          <cell r="AY316" t="str">
            <v/>
          </cell>
          <cell r="BK316" t="str">
            <v/>
          </cell>
          <cell r="BM316" t="str">
            <v/>
          </cell>
          <cell r="BN316" t="str">
            <v/>
          </cell>
          <cell r="BO316" t="str">
            <v/>
          </cell>
          <cell r="BS316" t="str">
            <v/>
          </cell>
          <cell r="BW316" t="str">
            <v/>
          </cell>
          <cell r="CA316" t="str">
            <v/>
          </cell>
        </row>
        <row r="317">
          <cell r="O317" t="str">
            <v/>
          </cell>
          <cell r="Q317" t="str">
            <v/>
          </cell>
          <cell r="R317" t="str">
            <v/>
          </cell>
          <cell r="S317" t="str">
            <v/>
          </cell>
          <cell r="AE317" t="str">
            <v/>
          </cell>
          <cell r="AU317" t="str">
            <v/>
          </cell>
          <cell r="AW317" t="str">
            <v/>
          </cell>
          <cell r="AX317" t="str">
            <v/>
          </cell>
          <cell r="AY317" t="str">
            <v/>
          </cell>
          <cell r="BK317" t="str">
            <v/>
          </cell>
          <cell r="BM317" t="str">
            <v/>
          </cell>
          <cell r="BN317" t="str">
            <v/>
          </cell>
          <cell r="BO317" t="str">
            <v/>
          </cell>
          <cell r="BS317" t="str">
            <v/>
          </cell>
          <cell r="BW317" t="str">
            <v/>
          </cell>
          <cell r="CA317" t="str">
            <v/>
          </cell>
        </row>
        <row r="318">
          <cell r="O318" t="str">
            <v/>
          </cell>
          <cell r="Q318" t="str">
            <v/>
          </cell>
          <cell r="R318" t="str">
            <v/>
          </cell>
          <cell r="S318" t="str">
            <v/>
          </cell>
          <cell r="AE318" t="str">
            <v/>
          </cell>
          <cell r="AU318" t="str">
            <v/>
          </cell>
          <cell r="AW318" t="str">
            <v/>
          </cell>
          <cell r="AX318" t="str">
            <v/>
          </cell>
          <cell r="AY318" t="str">
            <v/>
          </cell>
          <cell r="BK318" t="str">
            <v/>
          </cell>
          <cell r="BM318" t="str">
            <v/>
          </cell>
          <cell r="BN318" t="str">
            <v/>
          </cell>
          <cell r="BO318" t="str">
            <v/>
          </cell>
          <cell r="BS318" t="str">
            <v/>
          </cell>
          <cell r="BW318" t="str">
            <v/>
          </cell>
          <cell r="CA318" t="str">
            <v/>
          </cell>
        </row>
        <row r="319">
          <cell r="O319" t="str">
            <v/>
          </cell>
          <cell r="Q319" t="str">
            <v/>
          </cell>
          <cell r="R319" t="str">
            <v/>
          </cell>
          <cell r="S319" t="str">
            <v/>
          </cell>
          <cell r="AE319" t="str">
            <v/>
          </cell>
          <cell r="AU319" t="str">
            <v/>
          </cell>
          <cell r="AW319" t="str">
            <v/>
          </cell>
          <cell r="AX319" t="str">
            <v/>
          </cell>
          <cell r="AY319" t="str">
            <v/>
          </cell>
          <cell r="BK319" t="str">
            <v/>
          </cell>
          <cell r="BM319" t="str">
            <v/>
          </cell>
          <cell r="BN319" t="str">
            <v/>
          </cell>
          <cell r="BO319" t="str">
            <v/>
          </cell>
          <cell r="BS319" t="str">
            <v/>
          </cell>
          <cell r="BW319" t="str">
            <v/>
          </cell>
          <cell r="CA319" t="str">
            <v/>
          </cell>
        </row>
        <row r="320">
          <cell r="O320" t="str">
            <v/>
          </cell>
          <cell r="Q320" t="str">
            <v/>
          </cell>
          <cell r="R320" t="str">
            <v/>
          </cell>
          <cell r="S320" t="str">
            <v/>
          </cell>
          <cell r="AE320" t="str">
            <v/>
          </cell>
          <cell r="AU320" t="str">
            <v/>
          </cell>
          <cell r="AW320" t="str">
            <v/>
          </cell>
          <cell r="AX320" t="str">
            <v/>
          </cell>
          <cell r="AY320" t="str">
            <v/>
          </cell>
          <cell r="BK320" t="str">
            <v/>
          </cell>
          <cell r="BM320" t="str">
            <v/>
          </cell>
          <cell r="BN320" t="str">
            <v/>
          </cell>
          <cell r="BO320" t="str">
            <v/>
          </cell>
          <cell r="BS320" t="str">
            <v/>
          </cell>
          <cell r="BW320" t="str">
            <v/>
          </cell>
          <cell r="CA320" t="str">
            <v/>
          </cell>
        </row>
        <row r="321">
          <cell r="O321" t="str">
            <v/>
          </cell>
          <cell r="Q321" t="str">
            <v/>
          </cell>
          <cell r="R321" t="str">
            <v/>
          </cell>
          <cell r="S321" t="str">
            <v/>
          </cell>
          <cell r="AE321" t="str">
            <v/>
          </cell>
          <cell r="AU321" t="str">
            <v/>
          </cell>
          <cell r="AW321" t="str">
            <v/>
          </cell>
          <cell r="AX321" t="str">
            <v/>
          </cell>
          <cell r="AY321" t="str">
            <v/>
          </cell>
          <cell r="BK321" t="str">
            <v/>
          </cell>
          <cell r="BM321" t="str">
            <v/>
          </cell>
          <cell r="BN321" t="str">
            <v/>
          </cell>
          <cell r="BO321" t="str">
            <v/>
          </cell>
          <cell r="BS321" t="str">
            <v/>
          </cell>
          <cell r="BW321" t="str">
            <v/>
          </cell>
          <cell r="CA321" t="str">
            <v/>
          </cell>
        </row>
        <row r="322">
          <cell r="O322" t="str">
            <v/>
          </cell>
          <cell r="Q322" t="str">
            <v/>
          </cell>
          <cell r="R322" t="str">
            <v/>
          </cell>
          <cell r="S322" t="str">
            <v/>
          </cell>
          <cell r="AE322" t="str">
            <v/>
          </cell>
          <cell r="AU322" t="str">
            <v/>
          </cell>
          <cell r="AW322" t="str">
            <v/>
          </cell>
          <cell r="AX322" t="str">
            <v/>
          </cell>
          <cell r="AY322" t="str">
            <v/>
          </cell>
          <cell r="BK322" t="str">
            <v/>
          </cell>
          <cell r="BM322" t="str">
            <v/>
          </cell>
          <cell r="BN322" t="str">
            <v/>
          </cell>
          <cell r="BO322" t="str">
            <v/>
          </cell>
          <cell r="BS322" t="str">
            <v/>
          </cell>
          <cell r="BW322" t="str">
            <v/>
          </cell>
          <cell r="CA322" t="str">
            <v/>
          </cell>
        </row>
        <row r="323">
          <cell r="O323" t="str">
            <v/>
          </cell>
          <cell r="Q323" t="str">
            <v/>
          </cell>
          <cell r="R323" t="str">
            <v/>
          </cell>
          <cell r="S323" t="str">
            <v/>
          </cell>
          <cell r="AE323" t="str">
            <v/>
          </cell>
          <cell r="AU323" t="str">
            <v/>
          </cell>
          <cell r="AW323" t="str">
            <v/>
          </cell>
          <cell r="AX323" t="str">
            <v/>
          </cell>
          <cell r="AY323" t="str">
            <v/>
          </cell>
          <cell r="BK323" t="str">
            <v/>
          </cell>
          <cell r="BM323" t="str">
            <v/>
          </cell>
          <cell r="BN323" t="str">
            <v/>
          </cell>
          <cell r="BO323" t="str">
            <v/>
          </cell>
          <cell r="BS323" t="str">
            <v/>
          </cell>
          <cell r="BW323" t="str">
            <v/>
          </cell>
          <cell r="CA323" t="str">
            <v/>
          </cell>
        </row>
        <row r="324">
          <cell r="O324" t="str">
            <v/>
          </cell>
          <cell r="Q324" t="str">
            <v/>
          </cell>
          <cell r="R324" t="str">
            <v/>
          </cell>
          <cell r="S324" t="str">
            <v/>
          </cell>
          <cell r="AE324" t="str">
            <v/>
          </cell>
          <cell r="AU324" t="str">
            <v/>
          </cell>
          <cell r="AW324" t="str">
            <v/>
          </cell>
          <cell r="AX324" t="str">
            <v/>
          </cell>
          <cell r="AY324" t="str">
            <v/>
          </cell>
          <cell r="BK324" t="str">
            <v/>
          </cell>
          <cell r="BM324" t="str">
            <v/>
          </cell>
          <cell r="BN324" t="str">
            <v/>
          </cell>
          <cell r="BO324" t="str">
            <v/>
          </cell>
          <cell r="BS324" t="str">
            <v/>
          </cell>
          <cell r="BW324" t="str">
            <v/>
          </cell>
          <cell r="CA324" t="str">
            <v/>
          </cell>
        </row>
        <row r="325">
          <cell r="O325" t="str">
            <v/>
          </cell>
          <cell r="Q325" t="str">
            <v/>
          </cell>
          <cell r="R325" t="str">
            <v/>
          </cell>
          <cell r="S325" t="str">
            <v/>
          </cell>
          <cell r="AE325" t="str">
            <v/>
          </cell>
          <cell r="AU325" t="str">
            <v/>
          </cell>
          <cell r="AW325" t="str">
            <v/>
          </cell>
          <cell r="AX325" t="str">
            <v/>
          </cell>
          <cell r="AY325" t="str">
            <v/>
          </cell>
          <cell r="BK325" t="str">
            <v/>
          </cell>
          <cell r="BM325" t="str">
            <v/>
          </cell>
          <cell r="BN325" t="str">
            <v/>
          </cell>
          <cell r="BO325" t="str">
            <v/>
          </cell>
          <cell r="BS325" t="str">
            <v/>
          </cell>
          <cell r="BW325" t="str">
            <v/>
          </cell>
          <cell r="CA325" t="str">
            <v/>
          </cell>
        </row>
        <row r="326">
          <cell r="O326" t="str">
            <v/>
          </cell>
          <cell r="Q326" t="str">
            <v/>
          </cell>
          <cell r="R326" t="str">
            <v/>
          </cell>
          <cell r="S326" t="str">
            <v/>
          </cell>
          <cell r="AE326" t="str">
            <v/>
          </cell>
          <cell r="AU326" t="str">
            <v/>
          </cell>
          <cell r="AW326" t="str">
            <v/>
          </cell>
          <cell r="AX326" t="str">
            <v/>
          </cell>
          <cell r="AY326" t="str">
            <v/>
          </cell>
          <cell r="BK326" t="str">
            <v/>
          </cell>
          <cell r="BM326" t="str">
            <v/>
          </cell>
          <cell r="BN326" t="str">
            <v/>
          </cell>
          <cell r="BO326" t="str">
            <v/>
          </cell>
          <cell r="BS326" t="str">
            <v/>
          </cell>
          <cell r="BW326" t="str">
            <v/>
          </cell>
          <cell r="CA326" t="str">
            <v/>
          </cell>
        </row>
        <row r="327">
          <cell r="O327" t="str">
            <v/>
          </cell>
          <cell r="Q327" t="str">
            <v/>
          </cell>
          <cell r="R327" t="str">
            <v/>
          </cell>
          <cell r="S327" t="str">
            <v/>
          </cell>
          <cell r="AE327" t="str">
            <v/>
          </cell>
          <cell r="AU327" t="str">
            <v/>
          </cell>
          <cell r="AW327" t="str">
            <v/>
          </cell>
          <cell r="AX327" t="str">
            <v/>
          </cell>
          <cell r="AY327" t="str">
            <v/>
          </cell>
          <cell r="BK327" t="str">
            <v/>
          </cell>
          <cell r="BM327" t="str">
            <v/>
          </cell>
          <cell r="BN327" t="str">
            <v/>
          </cell>
          <cell r="BO327" t="str">
            <v/>
          </cell>
          <cell r="BS327" t="str">
            <v/>
          </cell>
          <cell r="BW327" t="str">
            <v/>
          </cell>
          <cell r="CA327" t="str">
            <v/>
          </cell>
        </row>
        <row r="328">
          <cell r="O328" t="str">
            <v/>
          </cell>
          <cell r="Q328" t="str">
            <v/>
          </cell>
          <cell r="R328" t="str">
            <v/>
          </cell>
          <cell r="S328" t="str">
            <v/>
          </cell>
          <cell r="AE328" t="str">
            <v/>
          </cell>
          <cell r="AU328" t="str">
            <v/>
          </cell>
          <cell r="AW328" t="str">
            <v/>
          </cell>
          <cell r="AX328" t="str">
            <v/>
          </cell>
          <cell r="AY328" t="str">
            <v/>
          </cell>
          <cell r="BK328" t="str">
            <v/>
          </cell>
          <cell r="BM328" t="str">
            <v/>
          </cell>
          <cell r="BN328" t="str">
            <v/>
          </cell>
          <cell r="BO328" t="str">
            <v/>
          </cell>
          <cell r="BS328" t="str">
            <v/>
          </cell>
          <cell r="BW328" t="str">
            <v/>
          </cell>
          <cell r="CA328" t="str">
            <v/>
          </cell>
        </row>
        <row r="329">
          <cell r="O329" t="str">
            <v/>
          </cell>
          <cell r="Q329" t="str">
            <v/>
          </cell>
          <cell r="R329" t="str">
            <v/>
          </cell>
          <cell r="S329" t="str">
            <v/>
          </cell>
          <cell r="AE329" t="str">
            <v/>
          </cell>
          <cell r="AU329" t="str">
            <v/>
          </cell>
          <cell r="AW329" t="str">
            <v/>
          </cell>
          <cell r="AX329" t="str">
            <v/>
          </cell>
          <cell r="AY329" t="str">
            <v/>
          </cell>
          <cell r="BK329" t="str">
            <v/>
          </cell>
          <cell r="BM329" t="str">
            <v/>
          </cell>
          <cell r="BN329" t="str">
            <v/>
          </cell>
          <cell r="BO329" t="str">
            <v/>
          </cell>
          <cell r="BS329" t="str">
            <v/>
          </cell>
          <cell r="BW329" t="str">
            <v/>
          </cell>
          <cell r="CA329" t="str">
            <v/>
          </cell>
        </row>
        <row r="330">
          <cell r="O330" t="str">
            <v/>
          </cell>
          <cell r="Q330" t="str">
            <v/>
          </cell>
          <cell r="R330" t="str">
            <v/>
          </cell>
          <cell r="S330" t="str">
            <v/>
          </cell>
          <cell r="AE330" t="str">
            <v/>
          </cell>
          <cell r="AU330" t="str">
            <v/>
          </cell>
          <cell r="AW330" t="str">
            <v/>
          </cell>
          <cell r="AX330" t="str">
            <v/>
          </cell>
          <cell r="AY330" t="str">
            <v/>
          </cell>
          <cell r="BK330" t="str">
            <v/>
          </cell>
          <cell r="BM330" t="str">
            <v/>
          </cell>
          <cell r="BN330" t="str">
            <v/>
          </cell>
          <cell r="BO330" t="str">
            <v/>
          </cell>
          <cell r="BS330" t="str">
            <v/>
          </cell>
          <cell r="BW330" t="str">
            <v/>
          </cell>
          <cell r="CA330" t="str">
            <v/>
          </cell>
        </row>
        <row r="331">
          <cell r="O331" t="str">
            <v/>
          </cell>
          <cell r="Q331" t="str">
            <v/>
          </cell>
          <cell r="R331" t="str">
            <v/>
          </cell>
          <cell r="S331" t="str">
            <v/>
          </cell>
          <cell r="AE331" t="str">
            <v/>
          </cell>
          <cell r="AU331" t="str">
            <v/>
          </cell>
          <cell r="AW331" t="str">
            <v/>
          </cell>
          <cell r="AX331" t="str">
            <v/>
          </cell>
          <cell r="AY331" t="str">
            <v/>
          </cell>
          <cell r="BK331" t="str">
            <v/>
          </cell>
          <cell r="BM331" t="str">
            <v/>
          </cell>
          <cell r="BN331" t="str">
            <v/>
          </cell>
          <cell r="BO331" t="str">
            <v/>
          </cell>
          <cell r="BS331" t="str">
            <v/>
          </cell>
          <cell r="BW331" t="str">
            <v/>
          </cell>
          <cell r="CA331" t="str">
            <v/>
          </cell>
        </row>
        <row r="332">
          <cell r="O332" t="str">
            <v/>
          </cell>
          <cell r="Q332" t="str">
            <v/>
          </cell>
          <cell r="R332" t="str">
            <v/>
          </cell>
          <cell r="S332" t="str">
            <v/>
          </cell>
          <cell r="AE332" t="str">
            <v/>
          </cell>
          <cell r="AU332" t="str">
            <v/>
          </cell>
          <cell r="AW332" t="str">
            <v/>
          </cell>
          <cell r="AX332" t="str">
            <v/>
          </cell>
          <cell r="AY332" t="str">
            <v/>
          </cell>
          <cell r="BK332" t="str">
            <v/>
          </cell>
          <cell r="BM332" t="str">
            <v/>
          </cell>
          <cell r="BN332" t="str">
            <v/>
          </cell>
          <cell r="BO332" t="str">
            <v/>
          </cell>
          <cell r="BS332" t="str">
            <v/>
          </cell>
          <cell r="BW332" t="str">
            <v/>
          </cell>
          <cell r="CA332" t="str">
            <v/>
          </cell>
        </row>
        <row r="333">
          <cell r="O333" t="str">
            <v/>
          </cell>
          <cell r="Q333" t="str">
            <v/>
          </cell>
          <cell r="R333" t="str">
            <v/>
          </cell>
          <cell r="S333" t="str">
            <v/>
          </cell>
          <cell r="AE333" t="str">
            <v/>
          </cell>
          <cell r="AU333" t="str">
            <v/>
          </cell>
          <cell r="AW333" t="str">
            <v/>
          </cell>
          <cell r="AX333" t="str">
            <v/>
          </cell>
          <cell r="AY333" t="str">
            <v/>
          </cell>
          <cell r="BK333" t="str">
            <v/>
          </cell>
          <cell r="BM333" t="str">
            <v/>
          </cell>
          <cell r="BN333" t="str">
            <v/>
          </cell>
          <cell r="BO333" t="str">
            <v/>
          </cell>
          <cell r="BS333" t="str">
            <v/>
          </cell>
          <cell r="BW333" t="str">
            <v/>
          </cell>
          <cell r="CA333" t="str">
            <v/>
          </cell>
        </row>
        <row r="334">
          <cell r="O334" t="str">
            <v/>
          </cell>
          <cell r="Q334" t="str">
            <v/>
          </cell>
          <cell r="R334" t="str">
            <v/>
          </cell>
          <cell r="S334" t="str">
            <v/>
          </cell>
          <cell r="AE334" t="str">
            <v/>
          </cell>
          <cell r="AU334" t="str">
            <v/>
          </cell>
          <cell r="AW334" t="str">
            <v/>
          </cell>
          <cell r="AX334" t="str">
            <v/>
          </cell>
          <cell r="AY334" t="str">
            <v/>
          </cell>
          <cell r="BK334" t="str">
            <v/>
          </cell>
          <cell r="BM334" t="str">
            <v/>
          </cell>
          <cell r="BN334" t="str">
            <v/>
          </cell>
          <cell r="BO334" t="str">
            <v/>
          </cell>
          <cell r="BS334" t="str">
            <v/>
          </cell>
          <cell r="BW334" t="str">
            <v/>
          </cell>
          <cell r="CA334" t="str">
            <v/>
          </cell>
        </row>
        <row r="335">
          <cell r="O335" t="str">
            <v/>
          </cell>
          <cell r="Q335" t="str">
            <v/>
          </cell>
          <cell r="R335" t="str">
            <v/>
          </cell>
          <cell r="S335" t="str">
            <v/>
          </cell>
          <cell r="AE335" t="str">
            <v/>
          </cell>
          <cell r="AU335" t="str">
            <v/>
          </cell>
          <cell r="AW335" t="str">
            <v/>
          </cell>
          <cell r="AX335" t="str">
            <v/>
          </cell>
          <cell r="AY335" t="str">
            <v/>
          </cell>
          <cell r="BK335" t="str">
            <v/>
          </cell>
          <cell r="BM335" t="str">
            <v/>
          </cell>
          <cell r="BN335" t="str">
            <v/>
          </cell>
          <cell r="BO335" t="str">
            <v/>
          </cell>
          <cell r="BS335" t="str">
            <v/>
          </cell>
          <cell r="BW335" t="str">
            <v/>
          </cell>
          <cell r="CA335" t="str">
            <v/>
          </cell>
        </row>
        <row r="336">
          <cell r="O336" t="str">
            <v/>
          </cell>
          <cell r="Q336" t="str">
            <v/>
          </cell>
          <cell r="R336" t="str">
            <v/>
          </cell>
          <cell r="S336" t="str">
            <v/>
          </cell>
          <cell r="AE336" t="str">
            <v/>
          </cell>
          <cell r="AU336" t="str">
            <v/>
          </cell>
          <cell r="AW336" t="str">
            <v/>
          </cell>
          <cell r="AX336" t="str">
            <v/>
          </cell>
          <cell r="AY336" t="str">
            <v/>
          </cell>
          <cell r="BK336" t="str">
            <v/>
          </cell>
          <cell r="BM336" t="str">
            <v/>
          </cell>
          <cell r="BN336" t="str">
            <v/>
          </cell>
          <cell r="BO336" t="str">
            <v/>
          </cell>
          <cell r="BS336" t="str">
            <v/>
          </cell>
          <cell r="BW336" t="str">
            <v/>
          </cell>
          <cell r="CA336" t="str">
            <v/>
          </cell>
        </row>
        <row r="337">
          <cell r="O337" t="str">
            <v/>
          </cell>
          <cell r="Q337" t="str">
            <v/>
          </cell>
          <cell r="R337" t="str">
            <v/>
          </cell>
          <cell r="S337" t="str">
            <v/>
          </cell>
          <cell r="AE337" t="str">
            <v/>
          </cell>
          <cell r="AU337" t="str">
            <v/>
          </cell>
          <cell r="AW337" t="str">
            <v/>
          </cell>
          <cell r="AX337" t="str">
            <v/>
          </cell>
          <cell r="AY337" t="str">
            <v/>
          </cell>
          <cell r="BK337" t="str">
            <v/>
          </cell>
          <cell r="BM337" t="str">
            <v/>
          </cell>
          <cell r="BN337" t="str">
            <v/>
          </cell>
          <cell r="BO337" t="str">
            <v/>
          </cell>
          <cell r="BS337" t="str">
            <v/>
          </cell>
          <cell r="BW337" t="str">
            <v/>
          </cell>
          <cell r="CA337" t="str">
            <v/>
          </cell>
        </row>
        <row r="338">
          <cell r="O338" t="str">
            <v/>
          </cell>
          <cell r="Q338" t="str">
            <v/>
          </cell>
          <cell r="R338" t="str">
            <v/>
          </cell>
          <cell r="S338" t="str">
            <v/>
          </cell>
          <cell r="AE338" t="str">
            <v/>
          </cell>
          <cell r="AU338" t="str">
            <v/>
          </cell>
          <cell r="AW338" t="str">
            <v/>
          </cell>
          <cell r="AX338" t="str">
            <v/>
          </cell>
          <cell r="AY338" t="str">
            <v/>
          </cell>
          <cell r="BK338" t="str">
            <v/>
          </cell>
          <cell r="BM338" t="str">
            <v/>
          </cell>
          <cell r="BN338" t="str">
            <v/>
          </cell>
          <cell r="BO338" t="str">
            <v/>
          </cell>
          <cell r="BS338" t="str">
            <v/>
          </cell>
          <cell r="BW338" t="str">
            <v/>
          </cell>
          <cell r="CA338" t="str">
            <v/>
          </cell>
        </row>
        <row r="339">
          <cell r="O339" t="str">
            <v/>
          </cell>
          <cell r="Q339" t="str">
            <v/>
          </cell>
          <cell r="R339" t="str">
            <v/>
          </cell>
          <cell r="S339" t="str">
            <v/>
          </cell>
          <cell r="AE339" t="str">
            <v/>
          </cell>
          <cell r="AU339" t="str">
            <v/>
          </cell>
          <cell r="AW339" t="str">
            <v/>
          </cell>
          <cell r="AX339" t="str">
            <v/>
          </cell>
          <cell r="AY339" t="str">
            <v/>
          </cell>
          <cell r="BK339" t="str">
            <v/>
          </cell>
          <cell r="BM339" t="str">
            <v/>
          </cell>
          <cell r="BN339" t="str">
            <v/>
          </cell>
          <cell r="BO339" t="str">
            <v/>
          </cell>
          <cell r="BS339" t="str">
            <v/>
          </cell>
          <cell r="BW339" t="str">
            <v/>
          </cell>
          <cell r="CA339" t="str">
            <v/>
          </cell>
        </row>
        <row r="340">
          <cell r="O340" t="str">
            <v/>
          </cell>
          <cell r="Q340" t="str">
            <v/>
          </cell>
          <cell r="R340" t="str">
            <v/>
          </cell>
          <cell r="S340" t="str">
            <v/>
          </cell>
          <cell r="AE340" t="str">
            <v/>
          </cell>
          <cell r="AU340" t="str">
            <v/>
          </cell>
          <cell r="AW340" t="str">
            <v/>
          </cell>
          <cell r="AX340" t="str">
            <v/>
          </cell>
          <cell r="AY340" t="str">
            <v/>
          </cell>
          <cell r="BK340" t="str">
            <v/>
          </cell>
          <cell r="BM340" t="str">
            <v/>
          </cell>
          <cell r="BN340" t="str">
            <v/>
          </cell>
          <cell r="BO340" t="str">
            <v/>
          </cell>
          <cell r="BS340" t="str">
            <v/>
          </cell>
          <cell r="BW340" t="str">
            <v/>
          </cell>
          <cell r="CA340" t="str">
            <v/>
          </cell>
        </row>
        <row r="341">
          <cell r="O341" t="str">
            <v/>
          </cell>
          <cell r="Q341" t="str">
            <v/>
          </cell>
          <cell r="R341" t="str">
            <v/>
          </cell>
          <cell r="S341" t="str">
            <v/>
          </cell>
          <cell r="AE341" t="str">
            <v/>
          </cell>
          <cell r="AU341" t="str">
            <v/>
          </cell>
          <cell r="AW341" t="str">
            <v/>
          </cell>
          <cell r="AX341" t="str">
            <v/>
          </cell>
          <cell r="AY341" t="str">
            <v/>
          </cell>
          <cell r="BK341" t="str">
            <v/>
          </cell>
          <cell r="BM341" t="str">
            <v/>
          </cell>
          <cell r="BN341" t="str">
            <v/>
          </cell>
          <cell r="BO341" t="str">
            <v/>
          </cell>
          <cell r="BS341" t="str">
            <v/>
          </cell>
          <cell r="BW341" t="str">
            <v/>
          </cell>
          <cell r="CA341" t="str">
            <v/>
          </cell>
        </row>
        <row r="342">
          <cell r="O342" t="str">
            <v/>
          </cell>
          <cell r="Q342" t="str">
            <v/>
          </cell>
          <cell r="R342" t="str">
            <v/>
          </cell>
          <cell r="S342" t="str">
            <v/>
          </cell>
          <cell r="AE342" t="str">
            <v/>
          </cell>
          <cell r="AU342" t="str">
            <v/>
          </cell>
          <cell r="AW342" t="str">
            <v/>
          </cell>
          <cell r="AX342" t="str">
            <v/>
          </cell>
          <cell r="AY342" t="str">
            <v/>
          </cell>
          <cell r="BK342" t="str">
            <v/>
          </cell>
          <cell r="BM342" t="str">
            <v/>
          </cell>
          <cell r="BN342" t="str">
            <v/>
          </cell>
          <cell r="BO342" t="str">
            <v/>
          </cell>
          <cell r="BS342" t="str">
            <v/>
          </cell>
          <cell r="BW342" t="str">
            <v/>
          </cell>
          <cell r="CA342" t="str">
            <v/>
          </cell>
        </row>
        <row r="343">
          <cell r="O343" t="str">
            <v/>
          </cell>
          <cell r="Q343" t="str">
            <v/>
          </cell>
          <cell r="R343" t="str">
            <v/>
          </cell>
          <cell r="S343" t="str">
            <v/>
          </cell>
          <cell r="AE343" t="str">
            <v/>
          </cell>
          <cell r="AU343" t="str">
            <v/>
          </cell>
          <cell r="AW343" t="str">
            <v/>
          </cell>
          <cell r="AX343" t="str">
            <v/>
          </cell>
          <cell r="AY343" t="str">
            <v/>
          </cell>
          <cell r="BK343" t="str">
            <v/>
          </cell>
          <cell r="BM343" t="str">
            <v/>
          </cell>
          <cell r="BN343" t="str">
            <v/>
          </cell>
          <cell r="BO343" t="str">
            <v/>
          </cell>
          <cell r="BS343" t="str">
            <v/>
          </cell>
          <cell r="BW343" t="str">
            <v/>
          </cell>
          <cell r="CA343" t="str">
            <v/>
          </cell>
        </row>
        <row r="344">
          <cell r="O344" t="str">
            <v/>
          </cell>
          <cell r="Q344" t="str">
            <v/>
          </cell>
          <cell r="R344" t="str">
            <v/>
          </cell>
          <cell r="S344" t="str">
            <v/>
          </cell>
          <cell r="AE344" t="str">
            <v/>
          </cell>
          <cell r="AU344" t="str">
            <v/>
          </cell>
          <cell r="AW344" t="str">
            <v/>
          </cell>
          <cell r="AX344" t="str">
            <v/>
          </cell>
          <cell r="AY344" t="str">
            <v/>
          </cell>
          <cell r="BK344" t="str">
            <v/>
          </cell>
          <cell r="BM344" t="str">
            <v/>
          </cell>
          <cell r="BN344" t="str">
            <v/>
          </cell>
          <cell r="BO344" t="str">
            <v/>
          </cell>
          <cell r="BS344" t="str">
            <v/>
          </cell>
          <cell r="BW344" t="str">
            <v/>
          </cell>
          <cell r="CA344" t="str">
            <v/>
          </cell>
        </row>
        <row r="345">
          <cell r="O345" t="str">
            <v/>
          </cell>
          <cell r="Q345" t="str">
            <v/>
          </cell>
          <cell r="R345" t="str">
            <v/>
          </cell>
          <cell r="S345" t="str">
            <v/>
          </cell>
          <cell r="AE345" t="str">
            <v/>
          </cell>
          <cell r="AU345" t="str">
            <v/>
          </cell>
          <cell r="AW345" t="str">
            <v/>
          </cell>
          <cell r="AX345" t="str">
            <v/>
          </cell>
          <cell r="AY345" t="str">
            <v/>
          </cell>
          <cell r="BK345" t="str">
            <v/>
          </cell>
          <cell r="BM345" t="str">
            <v/>
          </cell>
          <cell r="BN345" t="str">
            <v/>
          </cell>
          <cell r="BO345" t="str">
            <v/>
          </cell>
          <cell r="BS345" t="str">
            <v/>
          </cell>
          <cell r="BW345" t="str">
            <v/>
          </cell>
          <cell r="CA345" t="str">
            <v/>
          </cell>
        </row>
        <row r="346">
          <cell r="O346" t="str">
            <v/>
          </cell>
          <cell r="Q346" t="str">
            <v/>
          </cell>
          <cell r="R346" t="str">
            <v/>
          </cell>
          <cell r="S346" t="str">
            <v/>
          </cell>
          <cell r="AE346" t="str">
            <v/>
          </cell>
          <cell r="AU346" t="str">
            <v/>
          </cell>
          <cell r="AW346" t="str">
            <v/>
          </cell>
          <cell r="AX346" t="str">
            <v/>
          </cell>
          <cell r="AY346" t="str">
            <v/>
          </cell>
          <cell r="BK346" t="str">
            <v/>
          </cell>
          <cell r="BM346" t="str">
            <v/>
          </cell>
          <cell r="BN346" t="str">
            <v/>
          </cell>
          <cell r="BO346" t="str">
            <v/>
          </cell>
          <cell r="BS346" t="str">
            <v/>
          </cell>
          <cell r="BW346" t="str">
            <v/>
          </cell>
          <cell r="CA346" t="str">
            <v/>
          </cell>
        </row>
        <row r="347">
          <cell r="O347" t="str">
            <v/>
          </cell>
          <cell r="Q347" t="str">
            <v/>
          </cell>
          <cell r="R347" t="str">
            <v/>
          </cell>
          <cell r="S347" t="str">
            <v/>
          </cell>
          <cell r="AE347" t="str">
            <v/>
          </cell>
          <cell r="AU347" t="str">
            <v/>
          </cell>
          <cell r="AW347" t="str">
            <v/>
          </cell>
          <cell r="AX347" t="str">
            <v/>
          </cell>
          <cell r="AY347" t="str">
            <v/>
          </cell>
          <cell r="BK347" t="str">
            <v/>
          </cell>
          <cell r="BM347" t="str">
            <v/>
          </cell>
          <cell r="BN347" t="str">
            <v/>
          </cell>
          <cell r="BO347" t="str">
            <v/>
          </cell>
          <cell r="BS347" t="str">
            <v/>
          </cell>
          <cell r="BW347" t="str">
            <v/>
          </cell>
          <cell r="CA347" t="str">
            <v/>
          </cell>
        </row>
        <row r="348">
          <cell r="O348" t="str">
            <v/>
          </cell>
          <cell r="Q348" t="str">
            <v/>
          </cell>
          <cell r="R348" t="str">
            <v/>
          </cell>
          <cell r="S348" t="str">
            <v/>
          </cell>
          <cell r="AE348" t="str">
            <v/>
          </cell>
          <cell r="AU348" t="str">
            <v/>
          </cell>
          <cell r="AW348" t="str">
            <v/>
          </cell>
          <cell r="AX348" t="str">
            <v/>
          </cell>
          <cell r="AY348" t="str">
            <v/>
          </cell>
          <cell r="BK348" t="str">
            <v/>
          </cell>
          <cell r="BM348" t="str">
            <v/>
          </cell>
          <cell r="BN348" t="str">
            <v/>
          </cell>
          <cell r="BO348" t="str">
            <v/>
          </cell>
          <cell r="BS348" t="str">
            <v/>
          </cell>
          <cell r="BW348" t="str">
            <v/>
          </cell>
          <cell r="CA348" t="str">
            <v/>
          </cell>
        </row>
        <row r="349">
          <cell r="O349" t="str">
            <v/>
          </cell>
          <cell r="Q349" t="str">
            <v/>
          </cell>
          <cell r="R349" t="str">
            <v/>
          </cell>
          <cell r="S349" t="str">
            <v/>
          </cell>
          <cell r="AE349" t="str">
            <v/>
          </cell>
          <cell r="AU349" t="str">
            <v/>
          </cell>
          <cell r="AW349" t="str">
            <v/>
          </cell>
          <cell r="AX349" t="str">
            <v/>
          </cell>
          <cell r="AY349" t="str">
            <v/>
          </cell>
          <cell r="BK349" t="str">
            <v/>
          </cell>
          <cell r="BM349" t="str">
            <v/>
          </cell>
          <cell r="BN349" t="str">
            <v/>
          </cell>
          <cell r="BO349" t="str">
            <v/>
          </cell>
          <cell r="BS349" t="str">
            <v/>
          </cell>
          <cell r="BW349" t="str">
            <v/>
          </cell>
          <cell r="CA349" t="str">
            <v/>
          </cell>
        </row>
        <row r="350">
          <cell r="O350" t="str">
            <v/>
          </cell>
          <cell r="Q350" t="str">
            <v/>
          </cell>
          <cell r="R350" t="str">
            <v/>
          </cell>
          <cell r="S350" t="str">
            <v/>
          </cell>
          <cell r="AE350" t="str">
            <v/>
          </cell>
          <cell r="AU350" t="str">
            <v/>
          </cell>
          <cell r="AW350" t="str">
            <v/>
          </cell>
          <cell r="AX350" t="str">
            <v/>
          </cell>
          <cell r="AY350" t="str">
            <v/>
          </cell>
          <cell r="BK350" t="str">
            <v/>
          </cell>
          <cell r="BM350" t="str">
            <v/>
          </cell>
          <cell r="BN350" t="str">
            <v/>
          </cell>
          <cell r="BO350" t="str">
            <v/>
          </cell>
          <cell r="BS350" t="str">
            <v/>
          </cell>
          <cell r="BW350" t="str">
            <v/>
          </cell>
          <cell r="CA350" t="str">
            <v/>
          </cell>
        </row>
        <row r="351">
          <cell r="O351" t="str">
            <v/>
          </cell>
          <cell r="Q351" t="str">
            <v/>
          </cell>
          <cell r="R351" t="str">
            <v/>
          </cell>
          <cell r="S351" t="str">
            <v/>
          </cell>
          <cell r="AE351" t="str">
            <v/>
          </cell>
          <cell r="AU351" t="str">
            <v/>
          </cell>
          <cell r="AW351" t="str">
            <v/>
          </cell>
          <cell r="AX351" t="str">
            <v/>
          </cell>
          <cell r="AY351" t="str">
            <v/>
          </cell>
          <cell r="BK351" t="str">
            <v/>
          </cell>
          <cell r="BM351" t="str">
            <v/>
          </cell>
          <cell r="BN351" t="str">
            <v/>
          </cell>
          <cell r="BO351" t="str">
            <v/>
          </cell>
          <cell r="BS351" t="str">
            <v/>
          </cell>
          <cell r="BW351" t="str">
            <v/>
          </cell>
          <cell r="CA351" t="str">
            <v/>
          </cell>
        </row>
        <row r="352">
          <cell r="O352" t="str">
            <v/>
          </cell>
          <cell r="Q352" t="str">
            <v/>
          </cell>
          <cell r="R352" t="str">
            <v/>
          </cell>
          <cell r="S352" t="str">
            <v/>
          </cell>
          <cell r="AE352" t="str">
            <v/>
          </cell>
          <cell r="AU352" t="str">
            <v/>
          </cell>
          <cell r="AW352" t="str">
            <v/>
          </cell>
          <cell r="AX352" t="str">
            <v/>
          </cell>
          <cell r="AY352" t="str">
            <v/>
          </cell>
          <cell r="BK352" t="str">
            <v/>
          </cell>
          <cell r="BM352" t="str">
            <v/>
          </cell>
          <cell r="BN352" t="str">
            <v/>
          </cell>
          <cell r="BO352" t="str">
            <v/>
          </cell>
          <cell r="BS352" t="str">
            <v/>
          </cell>
          <cell r="BW352" t="str">
            <v/>
          </cell>
          <cell r="CA352" t="str">
            <v/>
          </cell>
        </row>
        <row r="353">
          <cell r="O353" t="str">
            <v/>
          </cell>
          <cell r="Q353" t="str">
            <v/>
          </cell>
          <cell r="R353" t="str">
            <v/>
          </cell>
          <cell r="S353" t="str">
            <v/>
          </cell>
          <cell r="AE353" t="str">
            <v/>
          </cell>
          <cell r="AU353" t="str">
            <v/>
          </cell>
          <cell r="AW353" t="str">
            <v/>
          </cell>
          <cell r="AX353" t="str">
            <v/>
          </cell>
          <cell r="AY353" t="str">
            <v/>
          </cell>
          <cell r="BK353" t="str">
            <v/>
          </cell>
          <cell r="BM353" t="str">
            <v/>
          </cell>
          <cell r="BN353" t="str">
            <v/>
          </cell>
          <cell r="BO353" t="str">
            <v/>
          </cell>
          <cell r="BS353" t="str">
            <v/>
          </cell>
          <cell r="BW353" t="str">
            <v/>
          </cell>
          <cell r="CA353" t="str">
            <v/>
          </cell>
        </row>
        <row r="354">
          <cell r="O354" t="str">
            <v/>
          </cell>
          <cell r="Q354" t="str">
            <v/>
          </cell>
          <cell r="R354" t="str">
            <v/>
          </cell>
          <cell r="S354" t="str">
            <v/>
          </cell>
          <cell r="AE354" t="str">
            <v/>
          </cell>
          <cell r="AU354" t="str">
            <v/>
          </cell>
          <cell r="AW354" t="str">
            <v/>
          </cell>
          <cell r="AX354" t="str">
            <v/>
          </cell>
          <cell r="AY354" t="str">
            <v/>
          </cell>
          <cell r="BK354" t="str">
            <v/>
          </cell>
          <cell r="BM354" t="str">
            <v/>
          </cell>
          <cell r="BN354" t="str">
            <v/>
          </cell>
          <cell r="BO354" t="str">
            <v/>
          </cell>
          <cell r="BS354" t="str">
            <v/>
          </cell>
          <cell r="BW354" t="str">
            <v/>
          </cell>
          <cell r="CA354" t="str">
            <v/>
          </cell>
        </row>
        <row r="355">
          <cell r="O355" t="str">
            <v/>
          </cell>
          <cell r="Q355" t="str">
            <v/>
          </cell>
          <cell r="R355" t="str">
            <v/>
          </cell>
          <cell r="S355" t="str">
            <v/>
          </cell>
          <cell r="AE355" t="str">
            <v/>
          </cell>
          <cell r="AU355" t="str">
            <v/>
          </cell>
          <cell r="AW355" t="str">
            <v/>
          </cell>
          <cell r="AX355" t="str">
            <v/>
          </cell>
          <cell r="AY355" t="str">
            <v/>
          </cell>
          <cell r="BK355" t="str">
            <v/>
          </cell>
          <cell r="BM355" t="str">
            <v/>
          </cell>
          <cell r="BN355" t="str">
            <v/>
          </cell>
          <cell r="BO355" t="str">
            <v/>
          </cell>
          <cell r="BS355" t="str">
            <v/>
          </cell>
          <cell r="BW355" t="str">
            <v/>
          </cell>
          <cell r="CA355" t="str">
            <v/>
          </cell>
        </row>
        <row r="356">
          <cell r="O356" t="str">
            <v/>
          </cell>
          <cell r="Q356" t="str">
            <v/>
          </cell>
          <cell r="R356" t="str">
            <v/>
          </cell>
          <cell r="S356" t="str">
            <v/>
          </cell>
          <cell r="AE356" t="str">
            <v/>
          </cell>
          <cell r="AU356" t="str">
            <v/>
          </cell>
          <cell r="AW356" t="str">
            <v/>
          </cell>
          <cell r="AX356" t="str">
            <v/>
          </cell>
          <cell r="AY356" t="str">
            <v/>
          </cell>
          <cell r="BK356" t="str">
            <v/>
          </cell>
          <cell r="BM356" t="str">
            <v/>
          </cell>
          <cell r="BN356" t="str">
            <v/>
          </cell>
          <cell r="BO356" t="str">
            <v/>
          </cell>
          <cell r="BS356" t="str">
            <v/>
          </cell>
          <cell r="BW356" t="str">
            <v/>
          </cell>
          <cell r="CA356" t="str">
            <v/>
          </cell>
        </row>
        <row r="357">
          <cell r="O357" t="str">
            <v/>
          </cell>
          <cell r="Q357" t="str">
            <v/>
          </cell>
          <cell r="R357" t="str">
            <v/>
          </cell>
          <cell r="S357" t="str">
            <v/>
          </cell>
          <cell r="AE357" t="str">
            <v/>
          </cell>
          <cell r="AU357" t="str">
            <v/>
          </cell>
          <cell r="AW357" t="str">
            <v/>
          </cell>
          <cell r="AX357" t="str">
            <v/>
          </cell>
          <cell r="AY357" t="str">
            <v/>
          </cell>
          <cell r="BK357" t="str">
            <v/>
          </cell>
          <cell r="BM357" t="str">
            <v/>
          </cell>
          <cell r="BN357" t="str">
            <v/>
          </cell>
          <cell r="BO357" t="str">
            <v/>
          </cell>
          <cell r="BS357" t="str">
            <v/>
          </cell>
          <cell r="BW357" t="str">
            <v/>
          </cell>
          <cell r="CA357" t="str">
            <v/>
          </cell>
        </row>
        <row r="358">
          <cell r="O358" t="str">
            <v/>
          </cell>
          <cell r="Q358" t="str">
            <v/>
          </cell>
          <cell r="R358" t="str">
            <v/>
          </cell>
          <cell r="S358" t="str">
            <v/>
          </cell>
          <cell r="AE358" t="str">
            <v/>
          </cell>
          <cell r="AU358" t="str">
            <v/>
          </cell>
          <cell r="AW358" t="str">
            <v/>
          </cell>
          <cell r="AX358" t="str">
            <v/>
          </cell>
          <cell r="AY358" t="str">
            <v/>
          </cell>
          <cell r="BK358" t="str">
            <v/>
          </cell>
          <cell r="BM358" t="str">
            <v/>
          </cell>
          <cell r="BN358" t="str">
            <v/>
          </cell>
          <cell r="BO358" t="str">
            <v/>
          </cell>
          <cell r="BS358" t="str">
            <v/>
          </cell>
          <cell r="BW358" t="str">
            <v/>
          </cell>
          <cell r="CA358" t="str">
            <v/>
          </cell>
        </row>
        <row r="359">
          <cell r="O359" t="str">
            <v/>
          </cell>
          <cell r="Q359" t="str">
            <v/>
          </cell>
          <cell r="R359" t="str">
            <v/>
          </cell>
          <cell r="S359" t="str">
            <v/>
          </cell>
          <cell r="AE359" t="str">
            <v/>
          </cell>
          <cell r="AU359" t="str">
            <v/>
          </cell>
          <cell r="AW359" t="str">
            <v/>
          </cell>
          <cell r="AX359" t="str">
            <v/>
          </cell>
          <cell r="AY359" t="str">
            <v/>
          </cell>
          <cell r="BK359" t="str">
            <v/>
          </cell>
          <cell r="BM359" t="str">
            <v/>
          </cell>
          <cell r="BN359" t="str">
            <v/>
          </cell>
          <cell r="BO359" t="str">
            <v/>
          </cell>
          <cell r="BS359" t="str">
            <v/>
          </cell>
          <cell r="BW359" t="str">
            <v/>
          </cell>
          <cell r="CA359" t="str">
            <v/>
          </cell>
        </row>
        <row r="360">
          <cell r="O360" t="str">
            <v/>
          </cell>
          <cell r="Q360" t="str">
            <v/>
          </cell>
          <cell r="R360" t="str">
            <v/>
          </cell>
          <cell r="S360" t="str">
            <v/>
          </cell>
          <cell r="AE360" t="str">
            <v/>
          </cell>
          <cell r="AU360" t="str">
            <v/>
          </cell>
          <cell r="AW360" t="str">
            <v/>
          </cell>
          <cell r="AX360" t="str">
            <v/>
          </cell>
          <cell r="AY360" t="str">
            <v/>
          </cell>
          <cell r="BK360" t="str">
            <v/>
          </cell>
          <cell r="BM360" t="str">
            <v/>
          </cell>
          <cell r="BN360" t="str">
            <v/>
          </cell>
          <cell r="BO360" t="str">
            <v/>
          </cell>
          <cell r="BS360" t="str">
            <v/>
          </cell>
          <cell r="BW360" t="str">
            <v/>
          </cell>
          <cell r="CA360" t="str">
            <v/>
          </cell>
        </row>
        <row r="361">
          <cell r="O361" t="str">
            <v/>
          </cell>
          <cell r="Q361" t="str">
            <v/>
          </cell>
          <cell r="R361" t="str">
            <v/>
          </cell>
          <cell r="S361" t="str">
            <v/>
          </cell>
          <cell r="AE361" t="str">
            <v/>
          </cell>
          <cell r="AU361" t="str">
            <v/>
          </cell>
          <cell r="AW361" t="str">
            <v/>
          </cell>
          <cell r="AX361" t="str">
            <v/>
          </cell>
          <cell r="AY361" t="str">
            <v/>
          </cell>
          <cell r="BK361" t="str">
            <v/>
          </cell>
          <cell r="BM361" t="str">
            <v/>
          </cell>
          <cell r="BN361" t="str">
            <v/>
          </cell>
          <cell r="BO361" t="str">
            <v/>
          </cell>
          <cell r="BS361" t="str">
            <v/>
          </cell>
          <cell r="BW361" t="str">
            <v/>
          </cell>
          <cell r="CA361" t="str">
            <v/>
          </cell>
        </row>
        <row r="362">
          <cell r="O362" t="str">
            <v/>
          </cell>
          <cell r="Q362" t="str">
            <v/>
          </cell>
          <cell r="R362" t="str">
            <v/>
          </cell>
          <cell r="S362" t="str">
            <v/>
          </cell>
          <cell r="AE362" t="str">
            <v/>
          </cell>
          <cell r="AU362" t="str">
            <v/>
          </cell>
          <cell r="AW362" t="str">
            <v/>
          </cell>
          <cell r="AX362" t="str">
            <v/>
          </cell>
          <cell r="AY362" t="str">
            <v/>
          </cell>
          <cell r="BK362" t="str">
            <v/>
          </cell>
          <cell r="BM362" t="str">
            <v/>
          </cell>
          <cell r="BN362" t="str">
            <v/>
          </cell>
          <cell r="BO362" t="str">
            <v/>
          </cell>
          <cell r="BS362" t="str">
            <v/>
          </cell>
          <cell r="BW362" t="str">
            <v/>
          </cell>
          <cell r="CA362" t="str">
            <v/>
          </cell>
        </row>
        <row r="363">
          <cell r="O363" t="str">
            <v/>
          </cell>
          <cell r="Q363" t="str">
            <v/>
          </cell>
          <cell r="R363" t="str">
            <v/>
          </cell>
          <cell r="S363" t="str">
            <v/>
          </cell>
          <cell r="AE363" t="str">
            <v/>
          </cell>
          <cell r="AU363" t="str">
            <v/>
          </cell>
          <cell r="AW363" t="str">
            <v/>
          </cell>
          <cell r="AX363" t="str">
            <v/>
          </cell>
          <cell r="AY363" t="str">
            <v/>
          </cell>
          <cell r="BK363" t="str">
            <v/>
          </cell>
          <cell r="BM363" t="str">
            <v/>
          </cell>
          <cell r="BN363" t="str">
            <v/>
          </cell>
          <cell r="BO363" t="str">
            <v/>
          </cell>
          <cell r="BS363" t="str">
            <v/>
          </cell>
          <cell r="BW363" t="str">
            <v/>
          </cell>
          <cell r="CA363" t="str">
            <v/>
          </cell>
        </row>
        <row r="364">
          <cell r="O364" t="str">
            <v/>
          </cell>
          <cell r="Q364" t="str">
            <v/>
          </cell>
          <cell r="R364" t="str">
            <v/>
          </cell>
          <cell r="S364" t="str">
            <v/>
          </cell>
          <cell r="AE364" t="str">
            <v/>
          </cell>
          <cell r="AU364" t="str">
            <v/>
          </cell>
          <cell r="AW364" t="str">
            <v/>
          </cell>
          <cell r="AX364" t="str">
            <v/>
          </cell>
          <cell r="AY364" t="str">
            <v/>
          </cell>
          <cell r="BK364" t="str">
            <v/>
          </cell>
          <cell r="BM364" t="str">
            <v/>
          </cell>
          <cell r="BN364" t="str">
            <v/>
          </cell>
          <cell r="BO364" t="str">
            <v/>
          </cell>
          <cell r="BS364" t="str">
            <v/>
          </cell>
          <cell r="BW364" t="str">
            <v/>
          </cell>
          <cell r="CA364" t="str">
            <v/>
          </cell>
        </row>
        <row r="365">
          <cell r="O365" t="str">
            <v/>
          </cell>
          <cell r="Q365" t="str">
            <v/>
          </cell>
          <cell r="R365" t="str">
            <v/>
          </cell>
          <cell r="S365" t="str">
            <v/>
          </cell>
          <cell r="AE365" t="str">
            <v/>
          </cell>
          <cell r="AU365" t="str">
            <v/>
          </cell>
          <cell r="AW365" t="str">
            <v/>
          </cell>
          <cell r="AX365" t="str">
            <v/>
          </cell>
          <cell r="AY365" t="str">
            <v/>
          </cell>
          <cell r="BK365" t="str">
            <v/>
          </cell>
          <cell r="BM365" t="str">
            <v/>
          </cell>
          <cell r="BN365" t="str">
            <v/>
          </cell>
          <cell r="BO365" t="str">
            <v/>
          </cell>
          <cell r="BS365" t="str">
            <v/>
          </cell>
          <cell r="BW365" t="str">
            <v/>
          </cell>
          <cell r="CA365" t="str">
            <v/>
          </cell>
        </row>
        <row r="366">
          <cell r="O366" t="str">
            <v/>
          </cell>
          <cell r="Q366" t="str">
            <v/>
          </cell>
          <cell r="R366" t="str">
            <v/>
          </cell>
          <cell r="S366" t="str">
            <v/>
          </cell>
          <cell r="AE366" t="str">
            <v/>
          </cell>
          <cell r="AU366" t="str">
            <v/>
          </cell>
          <cell r="AW366" t="str">
            <v/>
          </cell>
          <cell r="AX366" t="str">
            <v/>
          </cell>
          <cell r="AY366" t="str">
            <v/>
          </cell>
          <cell r="BK366" t="str">
            <v/>
          </cell>
          <cell r="BM366" t="str">
            <v/>
          </cell>
          <cell r="BN366" t="str">
            <v/>
          </cell>
          <cell r="BO366" t="str">
            <v/>
          </cell>
          <cell r="BS366" t="str">
            <v/>
          </cell>
          <cell r="BW366" t="str">
            <v/>
          </cell>
          <cell r="CA366" t="str">
            <v/>
          </cell>
        </row>
        <row r="367">
          <cell r="O367" t="str">
            <v/>
          </cell>
          <cell r="Q367" t="str">
            <v/>
          </cell>
          <cell r="R367" t="str">
            <v/>
          </cell>
          <cell r="S367" t="str">
            <v/>
          </cell>
          <cell r="AE367" t="str">
            <v/>
          </cell>
          <cell r="AU367" t="str">
            <v/>
          </cell>
          <cell r="AW367" t="str">
            <v/>
          </cell>
          <cell r="AX367" t="str">
            <v/>
          </cell>
          <cell r="AY367" t="str">
            <v/>
          </cell>
          <cell r="BK367" t="str">
            <v/>
          </cell>
          <cell r="BM367" t="str">
            <v/>
          </cell>
          <cell r="BN367" t="str">
            <v/>
          </cell>
          <cell r="BO367" t="str">
            <v/>
          </cell>
          <cell r="BS367" t="str">
            <v/>
          </cell>
          <cell r="BW367" t="str">
            <v/>
          </cell>
          <cell r="CA367" t="str">
            <v/>
          </cell>
        </row>
        <row r="368">
          <cell r="O368" t="str">
            <v/>
          </cell>
          <cell r="Q368" t="str">
            <v/>
          </cell>
          <cell r="R368" t="str">
            <v/>
          </cell>
          <cell r="S368" t="str">
            <v/>
          </cell>
          <cell r="AE368" t="str">
            <v/>
          </cell>
          <cell r="AU368" t="str">
            <v/>
          </cell>
          <cell r="AW368" t="str">
            <v/>
          </cell>
          <cell r="AX368" t="str">
            <v/>
          </cell>
          <cell r="AY368" t="str">
            <v/>
          </cell>
          <cell r="BK368" t="str">
            <v/>
          </cell>
          <cell r="BM368" t="str">
            <v/>
          </cell>
          <cell r="BN368" t="str">
            <v/>
          </cell>
          <cell r="BO368" t="str">
            <v/>
          </cell>
          <cell r="BS368" t="str">
            <v/>
          </cell>
          <cell r="BW368" t="str">
            <v/>
          </cell>
          <cell r="CA368" t="str">
            <v/>
          </cell>
        </row>
        <row r="369">
          <cell r="O369" t="str">
            <v/>
          </cell>
          <cell r="Q369" t="str">
            <v/>
          </cell>
          <cell r="R369" t="str">
            <v/>
          </cell>
          <cell r="S369" t="str">
            <v/>
          </cell>
          <cell r="AE369" t="str">
            <v/>
          </cell>
          <cell r="AU369" t="str">
            <v/>
          </cell>
          <cell r="AW369" t="str">
            <v/>
          </cell>
          <cell r="AX369" t="str">
            <v/>
          </cell>
          <cell r="AY369" t="str">
            <v/>
          </cell>
          <cell r="BK369" t="str">
            <v/>
          </cell>
          <cell r="BM369" t="str">
            <v/>
          </cell>
          <cell r="BN369" t="str">
            <v/>
          </cell>
          <cell r="BO369" t="str">
            <v/>
          </cell>
          <cell r="BS369" t="str">
            <v/>
          </cell>
          <cell r="BW369" t="str">
            <v/>
          </cell>
          <cell r="CA369" t="str">
            <v/>
          </cell>
        </row>
        <row r="370">
          <cell r="O370" t="str">
            <v/>
          </cell>
          <cell r="Q370" t="str">
            <v/>
          </cell>
          <cell r="R370" t="str">
            <v/>
          </cell>
          <cell r="S370" t="str">
            <v/>
          </cell>
          <cell r="AE370" t="str">
            <v/>
          </cell>
          <cell r="AU370" t="str">
            <v/>
          </cell>
          <cell r="AW370" t="str">
            <v/>
          </cell>
          <cell r="AX370" t="str">
            <v/>
          </cell>
          <cell r="AY370" t="str">
            <v/>
          </cell>
          <cell r="BK370" t="str">
            <v/>
          </cell>
          <cell r="BM370" t="str">
            <v/>
          </cell>
          <cell r="BN370" t="str">
            <v/>
          </cell>
          <cell r="BO370" t="str">
            <v/>
          </cell>
          <cell r="BS370" t="str">
            <v/>
          </cell>
          <cell r="BW370" t="str">
            <v/>
          </cell>
          <cell r="CA370" t="str">
            <v/>
          </cell>
        </row>
        <row r="371">
          <cell r="O371" t="str">
            <v/>
          </cell>
          <cell r="Q371" t="str">
            <v/>
          </cell>
          <cell r="R371" t="str">
            <v/>
          </cell>
          <cell r="S371" t="str">
            <v/>
          </cell>
          <cell r="AE371" t="str">
            <v/>
          </cell>
          <cell r="AU371" t="str">
            <v/>
          </cell>
          <cell r="AW371" t="str">
            <v/>
          </cell>
          <cell r="AX371" t="str">
            <v/>
          </cell>
          <cell r="AY371" t="str">
            <v/>
          </cell>
          <cell r="BK371" t="str">
            <v/>
          </cell>
          <cell r="BM371" t="str">
            <v/>
          </cell>
          <cell r="BN371" t="str">
            <v/>
          </cell>
          <cell r="BO371" t="str">
            <v/>
          </cell>
          <cell r="BS371" t="str">
            <v/>
          </cell>
          <cell r="BW371" t="str">
            <v/>
          </cell>
          <cell r="CA371" t="str">
            <v/>
          </cell>
        </row>
        <row r="372">
          <cell r="O372" t="str">
            <v/>
          </cell>
          <cell r="Q372" t="str">
            <v/>
          </cell>
          <cell r="R372" t="str">
            <v/>
          </cell>
          <cell r="S372" t="str">
            <v/>
          </cell>
          <cell r="AE372" t="str">
            <v/>
          </cell>
          <cell r="AU372" t="str">
            <v/>
          </cell>
          <cell r="AW372" t="str">
            <v/>
          </cell>
          <cell r="AX372" t="str">
            <v/>
          </cell>
          <cell r="AY372" t="str">
            <v/>
          </cell>
          <cell r="BK372" t="str">
            <v/>
          </cell>
          <cell r="BM372" t="str">
            <v/>
          </cell>
          <cell r="BN372" t="str">
            <v/>
          </cell>
          <cell r="BO372" t="str">
            <v/>
          </cell>
          <cell r="BS372" t="str">
            <v/>
          </cell>
          <cell r="BW372" t="str">
            <v/>
          </cell>
          <cell r="CA372" t="str">
            <v/>
          </cell>
        </row>
        <row r="373">
          <cell r="O373" t="str">
            <v/>
          </cell>
          <cell r="Q373" t="str">
            <v/>
          </cell>
          <cell r="R373" t="str">
            <v/>
          </cell>
          <cell r="S373" t="str">
            <v/>
          </cell>
          <cell r="AE373" t="str">
            <v/>
          </cell>
          <cell r="AU373" t="str">
            <v/>
          </cell>
          <cell r="AW373" t="str">
            <v/>
          </cell>
          <cell r="AX373" t="str">
            <v/>
          </cell>
          <cell r="AY373" t="str">
            <v/>
          </cell>
          <cell r="BK373" t="str">
            <v/>
          </cell>
          <cell r="BM373" t="str">
            <v/>
          </cell>
          <cell r="BN373" t="str">
            <v/>
          </cell>
          <cell r="BO373" t="str">
            <v/>
          </cell>
          <cell r="BS373" t="str">
            <v/>
          </cell>
          <cell r="BW373" t="str">
            <v/>
          </cell>
          <cell r="CA373" t="str">
            <v/>
          </cell>
        </row>
        <row r="374">
          <cell r="O374" t="str">
            <v/>
          </cell>
          <cell r="Q374" t="str">
            <v/>
          </cell>
          <cell r="R374" t="str">
            <v/>
          </cell>
          <cell r="S374" t="str">
            <v/>
          </cell>
          <cell r="AE374" t="str">
            <v/>
          </cell>
          <cell r="AU374" t="str">
            <v/>
          </cell>
          <cell r="AW374" t="str">
            <v/>
          </cell>
          <cell r="AX374" t="str">
            <v/>
          </cell>
          <cell r="AY374" t="str">
            <v/>
          </cell>
          <cell r="BK374" t="str">
            <v/>
          </cell>
          <cell r="BM374" t="str">
            <v/>
          </cell>
          <cell r="BN374" t="str">
            <v/>
          </cell>
          <cell r="BO374" t="str">
            <v/>
          </cell>
          <cell r="BS374" t="str">
            <v/>
          </cell>
          <cell r="BW374" t="str">
            <v/>
          </cell>
          <cell r="CA374" t="str">
            <v/>
          </cell>
        </row>
        <row r="375">
          <cell r="O375" t="str">
            <v/>
          </cell>
          <cell r="Q375" t="str">
            <v/>
          </cell>
          <cell r="R375" t="str">
            <v/>
          </cell>
          <cell r="S375" t="str">
            <v/>
          </cell>
          <cell r="AE375" t="str">
            <v/>
          </cell>
          <cell r="AU375" t="str">
            <v/>
          </cell>
          <cell r="AW375" t="str">
            <v/>
          </cell>
          <cell r="AX375" t="str">
            <v/>
          </cell>
          <cell r="AY375" t="str">
            <v/>
          </cell>
          <cell r="BK375" t="str">
            <v/>
          </cell>
          <cell r="BM375" t="str">
            <v/>
          </cell>
          <cell r="BN375" t="str">
            <v/>
          </cell>
          <cell r="BO375" t="str">
            <v/>
          </cell>
          <cell r="BS375" t="str">
            <v/>
          </cell>
          <cell r="BW375" t="str">
            <v/>
          </cell>
          <cell r="CA375" t="str">
            <v/>
          </cell>
        </row>
        <row r="376">
          <cell r="O376" t="str">
            <v/>
          </cell>
          <cell r="Q376" t="str">
            <v/>
          </cell>
          <cell r="R376" t="str">
            <v/>
          </cell>
          <cell r="S376" t="str">
            <v/>
          </cell>
          <cell r="AE376" t="str">
            <v/>
          </cell>
          <cell r="AU376" t="str">
            <v/>
          </cell>
          <cell r="AW376" t="str">
            <v/>
          </cell>
          <cell r="AX376" t="str">
            <v/>
          </cell>
          <cell r="AY376" t="str">
            <v/>
          </cell>
          <cell r="BK376" t="str">
            <v/>
          </cell>
          <cell r="BM376" t="str">
            <v/>
          </cell>
          <cell r="BN376" t="str">
            <v/>
          </cell>
          <cell r="BO376" t="str">
            <v/>
          </cell>
          <cell r="BS376" t="str">
            <v/>
          </cell>
          <cell r="BW376" t="str">
            <v/>
          </cell>
          <cell r="CA376" t="str">
            <v/>
          </cell>
        </row>
        <row r="377">
          <cell r="O377" t="str">
            <v/>
          </cell>
          <cell r="Q377" t="str">
            <v/>
          </cell>
          <cell r="R377" t="str">
            <v/>
          </cell>
          <cell r="S377" t="str">
            <v/>
          </cell>
          <cell r="AE377" t="str">
            <v/>
          </cell>
          <cell r="AU377" t="str">
            <v/>
          </cell>
          <cell r="AW377" t="str">
            <v/>
          </cell>
          <cell r="AX377" t="str">
            <v/>
          </cell>
          <cell r="AY377" t="str">
            <v/>
          </cell>
          <cell r="BK377" t="str">
            <v/>
          </cell>
          <cell r="BM377" t="str">
            <v/>
          </cell>
          <cell r="BN377" t="str">
            <v/>
          </cell>
          <cell r="BO377" t="str">
            <v/>
          </cell>
          <cell r="BS377" t="str">
            <v/>
          </cell>
          <cell r="BW377" t="str">
            <v/>
          </cell>
          <cell r="CA377" t="str">
            <v/>
          </cell>
        </row>
        <row r="378">
          <cell r="O378" t="str">
            <v/>
          </cell>
          <cell r="Q378" t="str">
            <v/>
          </cell>
          <cell r="R378" t="str">
            <v/>
          </cell>
          <cell r="S378" t="str">
            <v/>
          </cell>
          <cell r="AE378" t="str">
            <v/>
          </cell>
          <cell r="AU378" t="str">
            <v/>
          </cell>
          <cell r="AW378" t="str">
            <v/>
          </cell>
          <cell r="AX378" t="str">
            <v/>
          </cell>
          <cell r="AY378" t="str">
            <v/>
          </cell>
          <cell r="BK378" t="str">
            <v/>
          </cell>
          <cell r="BM378" t="str">
            <v/>
          </cell>
          <cell r="BN378" t="str">
            <v/>
          </cell>
          <cell r="BO378" t="str">
            <v/>
          </cell>
          <cell r="BS378" t="str">
            <v/>
          </cell>
          <cell r="BW378" t="str">
            <v/>
          </cell>
          <cell r="CA378" t="str">
            <v/>
          </cell>
        </row>
        <row r="379">
          <cell r="O379" t="str">
            <v/>
          </cell>
          <cell r="Q379" t="str">
            <v/>
          </cell>
          <cell r="R379" t="str">
            <v/>
          </cell>
          <cell r="S379" t="str">
            <v/>
          </cell>
          <cell r="AE379" t="str">
            <v/>
          </cell>
          <cell r="AU379" t="str">
            <v/>
          </cell>
          <cell r="AW379" t="str">
            <v/>
          </cell>
          <cell r="AX379" t="str">
            <v/>
          </cell>
          <cell r="AY379" t="str">
            <v/>
          </cell>
          <cell r="BK379" t="str">
            <v/>
          </cell>
          <cell r="BM379" t="str">
            <v/>
          </cell>
          <cell r="BN379" t="str">
            <v/>
          </cell>
          <cell r="BO379" t="str">
            <v/>
          </cell>
          <cell r="BS379" t="str">
            <v/>
          </cell>
          <cell r="BW379" t="str">
            <v/>
          </cell>
          <cell r="CA379" t="str">
            <v/>
          </cell>
        </row>
        <row r="380">
          <cell r="O380" t="str">
            <v/>
          </cell>
          <cell r="Q380" t="str">
            <v/>
          </cell>
          <cell r="R380" t="str">
            <v/>
          </cell>
          <cell r="S380" t="str">
            <v/>
          </cell>
          <cell r="AE380" t="str">
            <v/>
          </cell>
          <cell r="AU380" t="str">
            <v/>
          </cell>
          <cell r="AW380" t="str">
            <v/>
          </cell>
          <cell r="AX380" t="str">
            <v/>
          </cell>
          <cell r="AY380" t="str">
            <v/>
          </cell>
          <cell r="BK380" t="str">
            <v/>
          </cell>
          <cell r="BM380" t="str">
            <v/>
          </cell>
          <cell r="BN380" t="str">
            <v/>
          </cell>
          <cell r="BO380" t="str">
            <v/>
          </cell>
          <cell r="BS380" t="str">
            <v/>
          </cell>
          <cell r="BW380" t="str">
            <v/>
          </cell>
          <cell r="CA380" t="str">
            <v/>
          </cell>
        </row>
        <row r="381">
          <cell r="O381" t="str">
            <v/>
          </cell>
          <cell r="Q381" t="str">
            <v/>
          </cell>
          <cell r="R381" t="str">
            <v/>
          </cell>
          <cell r="S381" t="str">
            <v/>
          </cell>
          <cell r="AE381" t="str">
            <v/>
          </cell>
          <cell r="AU381" t="str">
            <v/>
          </cell>
          <cell r="AW381" t="str">
            <v/>
          </cell>
          <cell r="AX381" t="str">
            <v/>
          </cell>
          <cell r="AY381" t="str">
            <v/>
          </cell>
          <cell r="BK381" t="str">
            <v/>
          </cell>
          <cell r="BM381" t="str">
            <v/>
          </cell>
          <cell r="BN381" t="str">
            <v/>
          </cell>
          <cell r="BO381" t="str">
            <v/>
          </cell>
          <cell r="BS381" t="str">
            <v/>
          </cell>
          <cell r="BW381" t="str">
            <v/>
          </cell>
          <cell r="CA381" t="str">
            <v/>
          </cell>
        </row>
        <row r="382">
          <cell r="O382" t="str">
            <v/>
          </cell>
          <cell r="Q382" t="str">
            <v/>
          </cell>
          <cell r="R382" t="str">
            <v/>
          </cell>
          <cell r="S382" t="str">
            <v/>
          </cell>
          <cell r="AE382" t="str">
            <v/>
          </cell>
          <cell r="AU382" t="str">
            <v/>
          </cell>
          <cell r="AW382" t="str">
            <v/>
          </cell>
          <cell r="AX382" t="str">
            <v/>
          </cell>
          <cell r="AY382" t="str">
            <v/>
          </cell>
          <cell r="BK382" t="str">
            <v/>
          </cell>
          <cell r="BM382" t="str">
            <v/>
          </cell>
          <cell r="BN382" t="str">
            <v/>
          </cell>
          <cell r="BO382" t="str">
            <v/>
          </cell>
          <cell r="BS382" t="str">
            <v/>
          </cell>
          <cell r="BW382" t="str">
            <v/>
          </cell>
          <cell r="CA382" t="str">
            <v/>
          </cell>
        </row>
        <row r="383">
          <cell r="O383" t="str">
            <v/>
          </cell>
          <cell r="Q383" t="str">
            <v/>
          </cell>
          <cell r="R383" t="str">
            <v/>
          </cell>
          <cell r="S383" t="str">
            <v/>
          </cell>
          <cell r="AE383" t="str">
            <v/>
          </cell>
          <cell r="AU383" t="str">
            <v/>
          </cell>
          <cell r="AW383" t="str">
            <v/>
          </cell>
          <cell r="AX383" t="str">
            <v/>
          </cell>
          <cell r="AY383" t="str">
            <v/>
          </cell>
          <cell r="BK383" t="str">
            <v/>
          </cell>
          <cell r="BM383" t="str">
            <v/>
          </cell>
          <cell r="BN383" t="str">
            <v/>
          </cell>
          <cell r="BO383" t="str">
            <v/>
          </cell>
          <cell r="BS383" t="str">
            <v/>
          </cell>
          <cell r="BW383" t="str">
            <v/>
          </cell>
          <cell r="CA383" t="str">
            <v/>
          </cell>
        </row>
        <row r="384">
          <cell r="O384" t="str">
            <v/>
          </cell>
          <cell r="Q384" t="str">
            <v/>
          </cell>
          <cell r="R384" t="str">
            <v/>
          </cell>
          <cell r="S384" t="str">
            <v/>
          </cell>
          <cell r="AE384" t="str">
            <v/>
          </cell>
          <cell r="AU384" t="str">
            <v/>
          </cell>
          <cell r="AW384" t="str">
            <v/>
          </cell>
          <cell r="AX384" t="str">
            <v/>
          </cell>
          <cell r="AY384" t="str">
            <v/>
          </cell>
          <cell r="BK384" t="str">
            <v/>
          </cell>
          <cell r="BM384" t="str">
            <v/>
          </cell>
          <cell r="BN384" t="str">
            <v/>
          </cell>
          <cell r="BO384" t="str">
            <v/>
          </cell>
          <cell r="BS384" t="str">
            <v/>
          </cell>
          <cell r="BW384" t="str">
            <v/>
          </cell>
          <cell r="CA384" t="str">
            <v/>
          </cell>
        </row>
        <row r="385">
          <cell r="O385" t="str">
            <v/>
          </cell>
          <cell r="Q385" t="str">
            <v/>
          </cell>
          <cell r="R385" t="str">
            <v/>
          </cell>
          <cell r="S385" t="str">
            <v/>
          </cell>
          <cell r="AE385" t="str">
            <v/>
          </cell>
          <cell r="AU385" t="str">
            <v/>
          </cell>
          <cell r="AW385" t="str">
            <v/>
          </cell>
          <cell r="AX385" t="str">
            <v/>
          </cell>
          <cell r="AY385" t="str">
            <v/>
          </cell>
          <cell r="BK385" t="str">
            <v/>
          </cell>
          <cell r="BM385" t="str">
            <v/>
          </cell>
          <cell r="BN385" t="str">
            <v/>
          </cell>
          <cell r="BO385" t="str">
            <v/>
          </cell>
          <cell r="BS385" t="str">
            <v/>
          </cell>
          <cell r="BW385" t="str">
            <v/>
          </cell>
          <cell r="CA385" t="str">
            <v/>
          </cell>
        </row>
        <row r="386">
          <cell r="O386" t="str">
            <v/>
          </cell>
          <cell r="Q386" t="str">
            <v/>
          </cell>
          <cell r="R386" t="str">
            <v/>
          </cell>
          <cell r="S386" t="str">
            <v/>
          </cell>
          <cell r="AE386" t="str">
            <v/>
          </cell>
          <cell r="AU386" t="str">
            <v/>
          </cell>
          <cell r="AW386" t="str">
            <v/>
          </cell>
          <cell r="AX386" t="str">
            <v/>
          </cell>
          <cell r="AY386" t="str">
            <v/>
          </cell>
          <cell r="BK386" t="str">
            <v/>
          </cell>
          <cell r="BM386" t="str">
            <v/>
          </cell>
          <cell r="BN386" t="str">
            <v/>
          </cell>
          <cell r="BO386" t="str">
            <v/>
          </cell>
          <cell r="BS386" t="str">
            <v/>
          </cell>
          <cell r="BW386" t="str">
            <v/>
          </cell>
          <cell r="CA386" t="str">
            <v/>
          </cell>
        </row>
        <row r="387">
          <cell r="O387" t="str">
            <v/>
          </cell>
          <cell r="Q387" t="str">
            <v/>
          </cell>
          <cell r="R387" t="str">
            <v/>
          </cell>
          <cell r="S387" t="str">
            <v/>
          </cell>
          <cell r="AE387" t="str">
            <v/>
          </cell>
          <cell r="AU387" t="str">
            <v/>
          </cell>
          <cell r="AW387" t="str">
            <v/>
          </cell>
          <cell r="AX387" t="str">
            <v/>
          </cell>
          <cell r="AY387" t="str">
            <v/>
          </cell>
          <cell r="BK387" t="str">
            <v/>
          </cell>
          <cell r="BM387" t="str">
            <v/>
          </cell>
          <cell r="BN387" t="str">
            <v/>
          </cell>
          <cell r="BO387" t="str">
            <v/>
          </cell>
          <cell r="BS387" t="str">
            <v/>
          </cell>
          <cell r="BW387" t="str">
            <v/>
          </cell>
          <cell r="CA387" t="str">
            <v/>
          </cell>
        </row>
        <row r="388">
          <cell r="O388" t="str">
            <v/>
          </cell>
          <cell r="Q388" t="str">
            <v/>
          </cell>
          <cell r="R388" t="str">
            <v/>
          </cell>
          <cell r="S388" t="str">
            <v/>
          </cell>
          <cell r="AE388" t="str">
            <v/>
          </cell>
          <cell r="AU388" t="str">
            <v/>
          </cell>
          <cell r="AW388" t="str">
            <v/>
          </cell>
          <cell r="AX388" t="str">
            <v/>
          </cell>
          <cell r="AY388" t="str">
            <v/>
          </cell>
          <cell r="BK388" t="str">
            <v/>
          </cell>
          <cell r="BM388" t="str">
            <v/>
          </cell>
          <cell r="BN388" t="str">
            <v/>
          </cell>
          <cell r="BO388" t="str">
            <v/>
          </cell>
          <cell r="BS388" t="str">
            <v/>
          </cell>
          <cell r="BW388" t="str">
            <v/>
          </cell>
          <cell r="CA388" t="str">
            <v/>
          </cell>
        </row>
        <row r="389">
          <cell r="O389" t="str">
            <v/>
          </cell>
          <cell r="Q389" t="str">
            <v/>
          </cell>
          <cell r="R389" t="str">
            <v/>
          </cell>
          <cell r="S389" t="str">
            <v/>
          </cell>
          <cell r="AE389" t="str">
            <v/>
          </cell>
          <cell r="AU389" t="str">
            <v/>
          </cell>
          <cell r="AW389" t="str">
            <v/>
          </cell>
          <cell r="AX389" t="str">
            <v/>
          </cell>
          <cell r="AY389" t="str">
            <v/>
          </cell>
          <cell r="BK389" t="str">
            <v/>
          </cell>
          <cell r="BM389" t="str">
            <v/>
          </cell>
          <cell r="BN389" t="str">
            <v/>
          </cell>
          <cell r="BO389" t="str">
            <v/>
          </cell>
          <cell r="BS389" t="str">
            <v/>
          </cell>
          <cell r="BW389" t="str">
            <v/>
          </cell>
          <cell r="CA389" t="str">
            <v/>
          </cell>
        </row>
        <row r="390">
          <cell r="O390" t="str">
            <v/>
          </cell>
          <cell r="Q390" t="str">
            <v/>
          </cell>
          <cell r="R390" t="str">
            <v/>
          </cell>
          <cell r="S390" t="str">
            <v/>
          </cell>
          <cell r="AE390" t="str">
            <v/>
          </cell>
          <cell r="AU390" t="str">
            <v/>
          </cell>
          <cell r="AW390" t="str">
            <v/>
          </cell>
          <cell r="AX390" t="str">
            <v/>
          </cell>
          <cell r="AY390" t="str">
            <v/>
          </cell>
          <cell r="BK390" t="str">
            <v/>
          </cell>
          <cell r="BM390" t="str">
            <v/>
          </cell>
          <cell r="BN390" t="str">
            <v/>
          </cell>
          <cell r="BO390" t="str">
            <v/>
          </cell>
          <cell r="BS390" t="str">
            <v/>
          </cell>
          <cell r="BW390" t="str">
            <v/>
          </cell>
          <cell r="CA390" t="str">
            <v/>
          </cell>
        </row>
        <row r="391">
          <cell r="O391" t="str">
            <v/>
          </cell>
          <cell r="Q391" t="str">
            <v/>
          </cell>
          <cell r="R391" t="str">
            <v/>
          </cell>
          <cell r="S391" t="str">
            <v/>
          </cell>
          <cell r="AE391" t="str">
            <v/>
          </cell>
          <cell r="AU391" t="str">
            <v/>
          </cell>
          <cell r="AW391" t="str">
            <v/>
          </cell>
          <cell r="AX391" t="str">
            <v/>
          </cell>
          <cell r="AY391" t="str">
            <v/>
          </cell>
          <cell r="BK391" t="str">
            <v/>
          </cell>
          <cell r="BM391" t="str">
            <v/>
          </cell>
          <cell r="BN391" t="str">
            <v/>
          </cell>
          <cell r="BO391" t="str">
            <v/>
          </cell>
          <cell r="BS391" t="str">
            <v/>
          </cell>
          <cell r="BW391" t="str">
            <v/>
          </cell>
          <cell r="CA391" t="str">
            <v/>
          </cell>
        </row>
        <row r="392">
          <cell r="O392" t="str">
            <v/>
          </cell>
          <cell r="Q392" t="str">
            <v/>
          </cell>
          <cell r="R392" t="str">
            <v/>
          </cell>
          <cell r="S392" t="str">
            <v/>
          </cell>
          <cell r="AE392" t="str">
            <v/>
          </cell>
          <cell r="AU392" t="str">
            <v/>
          </cell>
          <cell r="AW392" t="str">
            <v/>
          </cell>
          <cell r="AX392" t="str">
            <v/>
          </cell>
          <cell r="AY392" t="str">
            <v/>
          </cell>
          <cell r="BK392" t="str">
            <v/>
          </cell>
          <cell r="BM392" t="str">
            <v/>
          </cell>
          <cell r="BN392" t="str">
            <v/>
          </cell>
          <cell r="BO392" t="str">
            <v/>
          </cell>
          <cell r="BS392" t="str">
            <v/>
          </cell>
          <cell r="BW392" t="str">
            <v/>
          </cell>
          <cell r="CA392" t="str">
            <v/>
          </cell>
        </row>
        <row r="393">
          <cell r="O393" t="str">
            <v/>
          </cell>
          <cell r="Q393" t="str">
            <v/>
          </cell>
          <cell r="R393" t="str">
            <v/>
          </cell>
          <cell r="S393" t="str">
            <v/>
          </cell>
          <cell r="AE393" t="str">
            <v/>
          </cell>
          <cell r="AU393" t="str">
            <v/>
          </cell>
          <cell r="AW393" t="str">
            <v/>
          </cell>
          <cell r="AX393" t="str">
            <v/>
          </cell>
          <cell r="AY393" t="str">
            <v/>
          </cell>
          <cell r="BK393" t="str">
            <v/>
          </cell>
          <cell r="BM393" t="str">
            <v/>
          </cell>
          <cell r="BN393" t="str">
            <v/>
          </cell>
          <cell r="BO393" t="str">
            <v/>
          </cell>
          <cell r="BS393" t="str">
            <v/>
          </cell>
          <cell r="BW393" t="str">
            <v/>
          </cell>
          <cell r="CA393" t="str">
            <v/>
          </cell>
        </row>
        <row r="394">
          <cell r="O394" t="str">
            <v/>
          </cell>
          <cell r="Q394" t="str">
            <v/>
          </cell>
          <cell r="R394" t="str">
            <v/>
          </cell>
          <cell r="S394" t="str">
            <v/>
          </cell>
          <cell r="AE394" t="str">
            <v/>
          </cell>
          <cell r="AU394" t="str">
            <v/>
          </cell>
          <cell r="AW394" t="str">
            <v/>
          </cell>
          <cell r="AX394" t="str">
            <v/>
          </cell>
          <cell r="AY394" t="str">
            <v/>
          </cell>
          <cell r="BK394" t="str">
            <v/>
          </cell>
          <cell r="BM394" t="str">
            <v/>
          </cell>
          <cell r="BN394" t="str">
            <v/>
          </cell>
          <cell r="BO394" t="str">
            <v/>
          </cell>
          <cell r="BS394" t="str">
            <v/>
          </cell>
          <cell r="BW394" t="str">
            <v/>
          </cell>
          <cell r="CA394" t="str">
            <v/>
          </cell>
        </row>
        <row r="395">
          <cell r="O395" t="str">
            <v/>
          </cell>
          <cell r="Q395" t="str">
            <v/>
          </cell>
          <cell r="R395" t="str">
            <v/>
          </cell>
          <cell r="S395" t="str">
            <v/>
          </cell>
          <cell r="AE395" t="str">
            <v/>
          </cell>
          <cell r="AU395" t="str">
            <v/>
          </cell>
          <cell r="AW395" t="str">
            <v/>
          </cell>
          <cell r="AX395" t="str">
            <v/>
          </cell>
          <cell r="AY395" t="str">
            <v/>
          </cell>
          <cell r="BK395" t="str">
            <v/>
          </cell>
          <cell r="BM395" t="str">
            <v/>
          </cell>
          <cell r="BN395" t="str">
            <v/>
          </cell>
          <cell r="BO395" t="str">
            <v/>
          </cell>
          <cell r="BS395" t="str">
            <v/>
          </cell>
          <cell r="BW395" t="str">
            <v/>
          </cell>
          <cell r="CA395" t="str">
            <v/>
          </cell>
        </row>
        <row r="396">
          <cell r="O396" t="str">
            <v/>
          </cell>
          <cell r="Q396" t="str">
            <v/>
          </cell>
          <cell r="R396" t="str">
            <v/>
          </cell>
          <cell r="S396" t="str">
            <v/>
          </cell>
          <cell r="AE396" t="str">
            <v/>
          </cell>
          <cell r="AU396" t="str">
            <v/>
          </cell>
          <cell r="AW396" t="str">
            <v/>
          </cell>
          <cell r="AX396" t="str">
            <v/>
          </cell>
          <cell r="AY396" t="str">
            <v/>
          </cell>
          <cell r="BK396" t="str">
            <v/>
          </cell>
          <cell r="BM396" t="str">
            <v/>
          </cell>
          <cell r="BN396" t="str">
            <v/>
          </cell>
          <cell r="BO396" t="str">
            <v/>
          </cell>
          <cell r="BS396" t="str">
            <v/>
          </cell>
          <cell r="BW396" t="str">
            <v/>
          </cell>
          <cell r="CA396" t="str">
            <v/>
          </cell>
        </row>
        <row r="397">
          <cell r="O397" t="str">
            <v/>
          </cell>
          <cell r="Q397" t="str">
            <v/>
          </cell>
          <cell r="R397" t="str">
            <v/>
          </cell>
          <cell r="S397" t="str">
            <v/>
          </cell>
          <cell r="AE397" t="str">
            <v/>
          </cell>
          <cell r="AU397" t="str">
            <v/>
          </cell>
          <cell r="AW397" t="str">
            <v/>
          </cell>
          <cell r="AX397" t="str">
            <v/>
          </cell>
          <cell r="AY397" t="str">
            <v/>
          </cell>
          <cell r="BK397" t="str">
            <v/>
          </cell>
          <cell r="BM397" t="str">
            <v/>
          </cell>
          <cell r="BN397" t="str">
            <v/>
          </cell>
          <cell r="BO397" t="str">
            <v/>
          </cell>
          <cell r="BS397" t="str">
            <v/>
          </cell>
          <cell r="BW397" t="str">
            <v/>
          </cell>
          <cell r="CA397" t="str">
            <v/>
          </cell>
        </row>
        <row r="398">
          <cell r="O398" t="str">
            <v/>
          </cell>
          <cell r="Q398" t="str">
            <v/>
          </cell>
          <cell r="R398" t="str">
            <v/>
          </cell>
          <cell r="S398" t="str">
            <v/>
          </cell>
          <cell r="AE398" t="str">
            <v/>
          </cell>
          <cell r="AU398" t="str">
            <v/>
          </cell>
          <cell r="AW398" t="str">
            <v/>
          </cell>
          <cell r="AX398" t="str">
            <v/>
          </cell>
          <cell r="AY398" t="str">
            <v/>
          </cell>
          <cell r="BK398" t="str">
            <v/>
          </cell>
          <cell r="BM398" t="str">
            <v/>
          </cell>
          <cell r="BN398" t="str">
            <v/>
          </cell>
          <cell r="BO398" t="str">
            <v/>
          </cell>
          <cell r="BS398" t="str">
            <v/>
          </cell>
          <cell r="BW398" t="str">
            <v/>
          </cell>
          <cell r="CA398" t="str">
            <v/>
          </cell>
        </row>
        <row r="399">
          <cell r="O399" t="str">
            <v/>
          </cell>
          <cell r="Q399" t="str">
            <v/>
          </cell>
          <cell r="R399" t="str">
            <v/>
          </cell>
          <cell r="S399" t="str">
            <v/>
          </cell>
          <cell r="AE399" t="str">
            <v/>
          </cell>
          <cell r="AU399" t="str">
            <v/>
          </cell>
          <cell r="AW399" t="str">
            <v/>
          </cell>
          <cell r="AX399" t="str">
            <v/>
          </cell>
          <cell r="AY399" t="str">
            <v/>
          </cell>
          <cell r="BK399" t="str">
            <v/>
          </cell>
          <cell r="BM399" t="str">
            <v/>
          </cell>
          <cell r="BN399" t="str">
            <v/>
          </cell>
          <cell r="BO399" t="str">
            <v/>
          </cell>
          <cell r="BS399" t="str">
            <v/>
          </cell>
          <cell r="BW399" t="str">
            <v/>
          </cell>
          <cell r="CA399" t="str">
            <v/>
          </cell>
        </row>
        <row r="400">
          <cell r="O400" t="str">
            <v/>
          </cell>
          <cell r="Q400" t="str">
            <v/>
          </cell>
          <cell r="R400" t="str">
            <v/>
          </cell>
          <cell r="S400" t="str">
            <v/>
          </cell>
          <cell r="AE400" t="str">
            <v/>
          </cell>
          <cell r="AU400" t="str">
            <v/>
          </cell>
          <cell r="AW400" t="str">
            <v/>
          </cell>
          <cell r="AX400" t="str">
            <v/>
          </cell>
          <cell r="AY400" t="str">
            <v/>
          </cell>
          <cell r="BK400" t="str">
            <v/>
          </cell>
          <cell r="BM400" t="str">
            <v/>
          </cell>
          <cell r="BN400" t="str">
            <v/>
          </cell>
          <cell r="BO400" t="str">
            <v/>
          </cell>
          <cell r="BS400" t="str">
            <v/>
          </cell>
          <cell r="BW400" t="str">
            <v/>
          </cell>
          <cell r="CA400" t="str">
            <v/>
          </cell>
        </row>
        <row r="401">
          <cell r="O401" t="str">
            <v/>
          </cell>
          <cell r="Q401" t="str">
            <v/>
          </cell>
          <cell r="R401" t="str">
            <v/>
          </cell>
          <cell r="S401" t="str">
            <v/>
          </cell>
          <cell r="AE401" t="str">
            <v/>
          </cell>
          <cell r="AU401" t="str">
            <v/>
          </cell>
          <cell r="AW401" t="str">
            <v/>
          </cell>
          <cell r="AX401" t="str">
            <v/>
          </cell>
          <cell r="AY401" t="str">
            <v/>
          </cell>
          <cell r="BK401" t="str">
            <v/>
          </cell>
          <cell r="BM401" t="str">
            <v/>
          </cell>
          <cell r="BN401" t="str">
            <v/>
          </cell>
          <cell r="BO401" t="str">
            <v/>
          </cell>
          <cell r="BS401" t="str">
            <v/>
          </cell>
          <cell r="BW401" t="str">
            <v/>
          </cell>
          <cell r="CA401" t="str">
            <v/>
          </cell>
        </row>
        <row r="402">
          <cell r="O402" t="str">
            <v/>
          </cell>
          <cell r="Q402" t="str">
            <v/>
          </cell>
          <cell r="R402" t="str">
            <v/>
          </cell>
          <cell r="S402" t="str">
            <v/>
          </cell>
          <cell r="AE402" t="str">
            <v/>
          </cell>
          <cell r="AU402" t="str">
            <v/>
          </cell>
          <cell r="AW402" t="str">
            <v/>
          </cell>
          <cell r="AX402" t="str">
            <v/>
          </cell>
          <cell r="AY402" t="str">
            <v/>
          </cell>
          <cell r="BK402" t="str">
            <v/>
          </cell>
          <cell r="BM402" t="str">
            <v/>
          </cell>
          <cell r="BN402" t="str">
            <v/>
          </cell>
          <cell r="BO402" t="str">
            <v/>
          </cell>
          <cell r="BS402" t="str">
            <v/>
          </cell>
          <cell r="BW402" t="str">
            <v/>
          </cell>
          <cell r="CA402" t="str">
            <v/>
          </cell>
        </row>
        <row r="403">
          <cell r="O403" t="str">
            <v/>
          </cell>
          <cell r="Q403" t="str">
            <v/>
          </cell>
          <cell r="R403" t="str">
            <v/>
          </cell>
          <cell r="S403" t="str">
            <v/>
          </cell>
          <cell r="AE403" t="str">
            <v/>
          </cell>
          <cell r="AU403" t="str">
            <v/>
          </cell>
          <cell r="AW403" t="str">
            <v/>
          </cell>
          <cell r="AX403" t="str">
            <v/>
          </cell>
          <cell r="AY403" t="str">
            <v/>
          </cell>
          <cell r="BK403" t="str">
            <v/>
          </cell>
          <cell r="BM403" t="str">
            <v/>
          </cell>
          <cell r="BN403" t="str">
            <v/>
          </cell>
          <cell r="BO403" t="str">
            <v/>
          </cell>
          <cell r="BS403" t="str">
            <v/>
          </cell>
          <cell r="BW403" t="str">
            <v/>
          </cell>
          <cell r="CA403" t="str">
            <v/>
          </cell>
        </row>
        <row r="404">
          <cell r="O404" t="str">
            <v/>
          </cell>
          <cell r="Q404" t="str">
            <v/>
          </cell>
          <cell r="R404" t="str">
            <v/>
          </cell>
          <cell r="S404" t="str">
            <v/>
          </cell>
          <cell r="AE404" t="str">
            <v/>
          </cell>
          <cell r="AU404" t="str">
            <v/>
          </cell>
          <cell r="AW404" t="str">
            <v/>
          </cell>
          <cell r="AX404" t="str">
            <v/>
          </cell>
          <cell r="AY404" t="str">
            <v/>
          </cell>
          <cell r="BK404" t="str">
            <v/>
          </cell>
          <cell r="BM404" t="str">
            <v/>
          </cell>
          <cell r="BN404" t="str">
            <v/>
          </cell>
          <cell r="BO404" t="str">
            <v/>
          </cell>
          <cell r="BS404" t="str">
            <v/>
          </cell>
          <cell r="BW404" t="str">
            <v/>
          </cell>
          <cell r="CA404" t="str">
            <v/>
          </cell>
        </row>
        <row r="405">
          <cell r="O405" t="str">
            <v/>
          </cell>
          <cell r="Q405" t="str">
            <v/>
          </cell>
          <cell r="R405" t="str">
            <v/>
          </cell>
          <cell r="S405" t="str">
            <v/>
          </cell>
          <cell r="AE405" t="str">
            <v/>
          </cell>
          <cell r="AU405" t="str">
            <v/>
          </cell>
          <cell r="AW405" t="str">
            <v/>
          </cell>
          <cell r="AX405" t="str">
            <v/>
          </cell>
          <cell r="AY405" t="str">
            <v/>
          </cell>
          <cell r="BK405" t="str">
            <v/>
          </cell>
          <cell r="BM405" t="str">
            <v/>
          </cell>
          <cell r="BN405" t="str">
            <v/>
          </cell>
          <cell r="BO405" t="str">
            <v/>
          </cell>
          <cell r="BS405" t="str">
            <v/>
          </cell>
          <cell r="BW405" t="str">
            <v/>
          </cell>
          <cell r="CA405" t="str">
            <v/>
          </cell>
        </row>
        <row r="406">
          <cell r="O406" t="str">
            <v/>
          </cell>
          <cell r="Q406" t="str">
            <v/>
          </cell>
          <cell r="R406" t="str">
            <v/>
          </cell>
          <cell r="S406" t="str">
            <v/>
          </cell>
          <cell r="AE406" t="str">
            <v/>
          </cell>
          <cell r="AU406" t="str">
            <v/>
          </cell>
          <cell r="AW406" t="str">
            <v/>
          </cell>
          <cell r="AX406" t="str">
            <v/>
          </cell>
          <cell r="AY406" t="str">
            <v/>
          </cell>
          <cell r="BK406" t="str">
            <v/>
          </cell>
          <cell r="BM406" t="str">
            <v/>
          </cell>
          <cell r="BN406" t="str">
            <v/>
          </cell>
          <cell r="BO406" t="str">
            <v/>
          </cell>
          <cell r="BS406" t="str">
            <v/>
          </cell>
          <cell r="BW406" t="str">
            <v/>
          </cell>
          <cell r="CA406" t="str">
            <v/>
          </cell>
        </row>
        <row r="407">
          <cell r="O407" t="str">
            <v/>
          </cell>
          <cell r="Q407" t="str">
            <v/>
          </cell>
          <cell r="R407" t="str">
            <v/>
          </cell>
          <cell r="S407" t="str">
            <v/>
          </cell>
          <cell r="AE407" t="str">
            <v/>
          </cell>
          <cell r="AU407" t="str">
            <v/>
          </cell>
          <cell r="AW407" t="str">
            <v/>
          </cell>
          <cell r="AX407" t="str">
            <v/>
          </cell>
          <cell r="AY407" t="str">
            <v/>
          </cell>
          <cell r="BK407" t="str">
            <v/>
          </cell>
          <cell r="BM407" t="str">
            <v/>
          </cell>
          <cell r="BN407" t="str">
            <v/>
          </cell>
          <cell r="BO407" t="str">
            <v/>
          </cell>
          <cell r="BS407" t="str">
            <v/>
          </cell>
          <cell r="BW407" t="str">
            <v/>
          </cell>
          <cell r="CA407" t="str">
            <v/>
          </cell>
        </row>
        <row r="408">
          <cell r="O408" t="str">
            <v/>
          </cell>
          <cell r="Q408" t="str">
            <v/>
          </cell>
          <cell r="R408" t="str">
            <v/>
          </cell>
          <cell r="S408" t="str">
            <v/>
          </cell>
          <cell r="AE408" t="str">
            <v/>
          </cell>
          <cell r="AU408" t="str">
            <v/>
          </cell>
          <cell r="AW408" t="str">
            <v/>
          </cell>
          <cell r="AX408" t="str">
            <v/>
          </cell>
          <cell r="AY408" t="str">
            <v/>
          </cell>
          <cell r="BK408" t="str">
            <v/>
          </cell>
          <cell r="BM408" t="str">
            <v/>
          </cell>
          <cell r="BN408" t="str">
            <v/>
          </cell>
          <cell r="BO408" t="str">
            <v/>
          </cell>
          <cell r="BS408" t="str">
            <v/>
          </cell>
          <cell r="BW408" t="str">
            <v/>
          </cell>
          <cell r="CA408" t="str">
            <v/>
          </cell>
        </row>
        <row r="409">
          <cell r="O409" t="str">
            <v/>
          </cell>
          <cell r="Q409" t="str">
            <v/>
          </cell>
          <cell r="R409" t="str">
            <v/>
          </cell>
          <cell r="S409" t="str">
            <v/>
          </cell>
          <cell r="AE409" t="str">
            <v/>
          </cell>
          <cell r="AU409" t="str">
            <v/>
          </cell>
          <cell r="AW409" t="str">
            <v/>
          </cell>
          <cell r="AX409" t="str">
            <v/>
          </cell>
          <cell r="AY409" t="str">
            <v/>
          </cell>
          <cell r="BK409" t="str">
            <v/>
          </cell>
          <cell r="BM409" t="str">
            <v/>
          </cell>
          <cell r="BN409" t="str">
            <v/>
          </cell>
          <cell r="BO409" t="str">
            <v/>
          </cell>
          <cell r="BS409" t="str">
            <v/>
          </cell>
          <cell r="BW409" t="str">
            <v/>
          </cell>
          <cell r="CA409" t="str">
            <v/>
          </cell>
        </row>
        <row r="410">
          <cell r="O410" t="str">
            <v/>
          </cell>
          <cell r="Q410" t="str">
            <v/>
          </cell>
          <cell r="R410" t="str">
            <v/>
          </cell>
          <cell r="S410" t="str">
            <v/>
          </cell>
          <cell r="AE410" t="str">
            <v/>
          </cell>
          <cell r="AU410" t="str">
            <v/>
          </cell>
          <cell r="AW410" t="str">
            <v/>
          </cell>
          <cell r="AX410" t="str">
            <v/>
          </cell>
          <cell r="AY410" t="str">
            <v/>
          </cell>
          <cell r="BK410" t="str">
            <v/>
          </cell>
          <cell r="BM410" t="str">
            <v/>
          </cell>
          <cell r="BN410" t="str">
            <v/>
          </cell>
          <cell r="BO410" t="str">
            <v/>
          </cell>
          <cell r="BS410" t="str">
            <v/>
          </cell>
          <cell r="BW410" t="str">
            <v/>
          </cell>
          <cell r="CA410" t="str">
            <v/>
          </cell>
        </row>
        <row r="411">
          <cell r="O411" t="str">
            <v/>
          </cell>
          <cell r="Q411" t="str">
            <v/>
          </cell>
          <cell r="R411" t="str">
            <v/>
          </cell>
          <cell r="S411" t="str">
            <v/>
          </cell>
          <cell r="AE411" t="str">
            <v/>
          </cell>
          <cell r="AU411" t="str">
            <v/>
          </cell>
          <cell r="AW411" t="str">
            <v/>
          </cell>
          <cell r="AX411" t="str">
            <v/>
          </cell>
          <cell r="AY411" t="str">
            <v/>
          </cell>
          <cell r="BK411" t="str">
            <v/>
          </cell>
          <cell r="BM411" t="str">
            <v/>
          </cell>
          <cell r="BN411" t="str">
            <v/>
          </cell>
          <cell r="BO411" t="str">
            <v/>
          </cell>
          <cell r="BS411" t="str">
            <v/>
          </cell>
          <cell r="BW411" t="str">
            <v/>
          </cell>
          <cell r="CA411" t="str">
            <v/>
          </cell>
        </row>
        <row r="412">
          <cell r="O412" t="str">
            <v/>
          </cell>
          <cell r="Q412" t="str">
            <v/>
          </cell>
          <cell r="R412" t="str">
            <v/>
          </cell>
          <cell r="S412" t="str">
            <v/>
          </cell>
          <cell r="AE412" t="str">
            <v/>
          </cell>
          <cell r="AU412" t="str">
            <v/>
          </cell>
          <cell r="AW412" t="str">
            <v/>
          </cell>
          <cell r="AX412" t="str">
            <v/>
          </cell>
          <cell r="AY412" t="str">
            <v/>
          </cell>
          <cell r="BK412" t="str">
            <v/>
          </cell>
          <cell r="BM412" t="str">
            <v/>
          </cell>
          <cell r="BN412" t="str">
            <v/>
          </cell>
          <cell r="BO412" t="str">
            <v/>
          </cell>
          <cell r="BS412" t="str">
            <v/>
          </cell>
          <cell r="BW412" t="str">
            <v/>
          </cell>
          <cell r="CA412" t="str">
            <v/>
          </cell>
        </row>
        <row r="413">
          <cell r="O413" t="str">
            <v/>
          </cell>
          <cell r="Q413" t="str">
            <v/>
          </cell>
          <cell r="R413" t="str">
            <v/>
          </cell>
          <cell r="S413" t="str">
            <v/>
          </cell>
          <cell r="AE413" t="str">
            <v/>
          </cell>
          <cell r="AU413" t="str">
            <v/>
          </cell>
          <cell r="AW413" t="str">
            <v/>
          </cell>
          <cell r="AX413" t="str">
            <v/>
          </cell>
          <cell r="AY413" t="str">
            <v/>
          </cell>
          <cell r="BK413" t="str">
            <v/>
          </cell>
          <cell r="BM413" t="str">
            <v/>
          </cell>
          <cell r="BN413" t="str">
            <v/>
          </cell>
          <cell r="BO413" t="str">
            <v/>
          </cell>
          <cell r="BS413" t="str">
            <v/>
          </cell>
          <cell r="BW413" t="str">
            <v/>
          </cell>
          <cell r="CA413" t="str">
            <v/>
          </cell>
        </row>
        <row r="414">
          <cell r="O414" t="str">
            <v/>
          </cell>
          <cell r="Q414" t="str">
            <v/>
          </cell>
          <cell r="R414" t="str">
            <v/>
          </cell>
          <cell r="S414" t="str">
            <v/>
          </cell>
          <cell r="AE414" t="str">
            <v/>
          </cell>
          <cell r="AU414" t="str">
            <v/>
          </cell>
          <cell r="AW414" t="str">
            <v/>
          </cell>
          <cell r="AX414" t="str">
            <v/>
          </cell>
          <cell r="AY414" t="str">
            <v/>
          </cell>
          <cell r="BK414" t="str">
            <v/>
          </cell>
          <cell r="BM414" t="str">
            <v/>
          </cell>
          <cell r="BN414" t="str">
            <v/>
          </cell>
          <cell r="BO414" t="str">
            <v/>
          </cell>
          <cell r="BS414" t="str">
            <v/>
          </cell>
          <cell r="BW414" t="str">
            <v/>
          </cell>
          <cell r="CA414" t="str">
            <v/>
          </cell>
        </row>
        <row r="415">
          <cell r="O415" t="str">
            <v/>
          </cell>
          <cell r="Q415" t="str">
            <v/>
          </cell>
          <cell r="R415" t="str">
            <v/>
          </cell>
          <cell r="S415" t="str">
            <v/>
          </cell>
          <cell r="AE415" t="str">
            <v/>
          </cell>
          <cell r="AU415" t="str">
            <v/>
          </cell>
          <cell r="AW415" t="str">
            <v/>
          </cell>
          <cell r="AX415" t="str">
            <v/>
          </cell>
          <cell r="AY415" t="str">
            <v/>
          </cell>
          <cell r="BK415" t="str">
            <v/>
          </cell>
          <cell r="BM415" t="str">
            <v/>
          </cell>
          <cell r="BN415" t="str">
            <v/>
          </cell>
          <cell r="BO415" t="str">
            <v/>
          </cell>
          <cell r="BS415" t="str">
            <v/>
          </cell>
          <cell r="BW415" t="str">
            <v/>
          </cell>
          <cell r="CA415" t="str">
            <v/>
          </cell>
        </row>
        <row r="416">
          <cell r="O416" t="str">
            <v/>
          </cell>
          <cell r="Q416" t="str">
            <v/>
          </cell>
          <cell r="R416" t="str">
            <v/>
          </cell>
          <cell r="S416" t="str">
            <v/>
          </cell>
          <cell r="AE416" t="str">
            <v/>
          </cell>
          <cell r="AU416" t="str">
            <v/>
          </cell>
          <cell r="AW416" t="str">
            <v/>
          </cell>
          <cell r="AX416" t="str">
            <v/>
          </cell>
          <cell r="AY416" t="str">
            <v/>
          </cell>
          <cell r="BK416" t="str">
            <v/>
          </cell>
          <cell r="BM416" t="str">
            <v/>
          </cell>
          <cell r="BN416" t="str">
            <v/>
          </cell>
          <cell r="BO416" t="str">
            <v/>
          </cell>
          <cell r="BS416" t="str">
            <v/>
          </cell>
          <cell r="BW416" t="str">
            <v/>
          </cell>
          <cell r="CA416" t="str">
            <v/>
          </cell>
        </row>
        <row r="417">
          <cell r="O417" t="str">
            <v/>
          </cell>
          <cell r="Q417" t="str">
            <v/>
          </cell>
          <cell r="R417" t="str">
            <v/>
          </cell>
          <cell r="S417" t="str">
            <v/>
          </cell>
          <cell r="AE417" t="str">
            <v/>
          </cell>
          <cell r="AU417" t="str">
            <v/>
          </cell>
          <cell r="AW417" t="str">
            <v/>
          </cell>
          <cell r="AX417" t="str">
            <v/>
          </cell>
          <cell r="AY417" t="str">
            <v/>
          </cell>
          <cell r="BK417" t="str">
            <v/>
          </cell>
          <cell r="BM417" t="str">
            <v/>
          </cell>
          <cell r="BN417" t="str">
            <v/>
          </cell>
          <cell r="BO417" t="str">
            <v/>
          </cell>
          <cell r="BS417" t="str">
            <v/>
          </cell>
          <cell r="BW417" t="str">
            <v/>
          </cell>
          <cell r="CA417" t="str">
            <v/>
          </cell>
        </row>
        <row r="418">
          <cell r="O418" t="str">
            <v/>
          </cell>
          <cell r="Q418" t="str">
            <v/>
          </cell>
          <cell r="R418" t="str">
            <v/>
          </cell>
          <cell r="S418" t="str">
            <v/>
          </cell>
          <cell r="AE418" t="str">
            <v/>
          </cell>
          <cell r="AU418" t="str">
            <v/>
          </cell>
          <cell r="AW418" t="str">
            <v/>
          </cell>
          <cell r="AX418" t="str">
            <v/>
          </cell>
          <cell r="AY418" t="str">
            <v/>
          </cell>
          <cell r="BK418" t="str">
            <v/>
          </cell>
          <cell r="BM418" t="str">
            <v/>
          </cell>
          <cell r="BN418" t="str">
            <v/>
          </cell>
          <cell r="BO418" t="str">
            <v/>
          </cell>
          <cell r="BS418" t="str">
            <v/>
          </cell>
          <cell r="BW418" t="str">
            <v/>
          </cell>
          <cell r="CA418" t="str">
            <v/>
          </cell>
        </row>
        <row r="419">
          <cell r="O419" t="str">
            <v/>
          </cell>
          <cell r="Q419" t="str">
            <v/>
          </cell>
          <cell r="R419" t="str">
            <v/>
          </cell>
          <cell r="S419" t="str">
            <v/>
          </cell>
          <cell r="AE419" t="str">
            <v/>
          </cell>
          <cell r="AU419" t="str">
            <v/>
          </cell>
          <cell r="AW419" t="str">
            <v/>
          </cell>
          <cell r="AX419" t="str">
            <v/>
          </cell>
          <cell r="AY419" t="str">
            <v/>
          </cell>
          <cell r="BK419" t="str">
            <v/>
          </cell>
          <cell r="BM419" t="str">
            <v/>
          </cell>
          <cell r="BN419" t="str">
            <v/>
          </cell>
          <cell r="BO419" t="str">
            <v/>
          </cell>
          <cell r="BS419" t="str">
            <v/>
          </cell>
          <cell r="BW419" t="str">
            <v/>
          </cell>
          <cell r="CA419" t="str">
            <v/>
          </cell>
        </row>
        <row r="420">
          <cell r="O420" t="str">
            <v/>
          </cell>
          <cell r="Q420" t="str">
            <v/>
          </cell>
          <cell r="R420" t="str">
            <v/>
          </cell>
          <cell r="S420" t="str">
            <v/>
          </cell>
          <cell r="AE420" t="str">
            <v/>
          </cell>
          <cell r="AU420" t="str">
            <v/>
          </cell>
          <cell r="AW420" t="str">
            <v/>
          </cell>
          <cell r="AX420" t="str">
            <v/>
          </cell>
          <cell r="AY420" t="str">
            <v/>
          </cell>
          <cell r="BK420" t="str">
            <v/>
          </cell>
          <cell r="BM420" t="str">
            <v/>
          </cell>
          <cell r="BN420" t="str">
            <v/>
          </cell>
          <cell r="BO420" t="str">
            <v/>
          </cell>
          <cell r="BS420" t="str">
            <v/>
          </cell>
          <cell r="BW420" t="str">
            <v/>
          </cell>
          <cell r="CA420" t="str">
            <v/>
          </cell>
        </row>
        <row r="421">
          <cell r="O421" t="str">
            <v/>
          </cell>
          <cell r="Q421" t="str">
            <v/>
          </cell>
          <cell r="R421" t="str">
            <v/>
          </cell>
          <cell r="S421" t="str">
            <v/>
          </cell>
          <cell r="AE421" t="str">
            <v/>
          </cell>
          <cell r="AU421" t="str">
            <v/>
          </cell>
          <cell r="AW421" t="str">
            <v/>
          </cell>
          <cell r="AX421" t="str">
            <v/>
          </cell>
          <cell r="AY421" t="str">
            <v/>
          </cell>
          <cell r="BK421" t="str">
            <v/>
          </cell>
          <cell r="BM421" t="str">
            <v/>
          </cell>
          <cell r="BN421" t="str">
            <v/>
          </cell>
          <cell r="BO421" t="str">
            <v/>
          </cell>
          <cell r="BS421" t="str">
            <v/>
          </cell>
          <cell r="BW421" t="str">
            <v/>
          </cell>
          <cell r="CA421" t="str">
            <v/>
          </cell>
        </row>
        <row r="422">
          <cell r="O422" t="str">
            <v/>
          </cell>
          <cell r="Q422" t="str">
            <v/>
          </cell>
          <cell r="R422" t="str">
            <v/>
          </cell>
          <cell r="S422" t="str">
            <v/>
          </cell>
          <cell r="AE422" t="str">
            <v/>
          </cell>
          <cell r="AU422" t="str">
            <v/>
          </cell>
          <cell r="AW422" t="str">
            <v/>
          </cell>
          <cell r="AX422" t="str">
            <v/>
          </cell>
          <cell r="AY422" t="str">
            <v/>
          </cell>
          <cell r="BK422" t="str">
            <v/>
          </cell>
          <cell r="BM422" t="str">
            <v/>
          </cell>
          <cell r="BN422" t="str">
            <v/>
          </cell>
          <cell r="BO422" t="str">
            <v/>
          </cell>
          <cell r="BS422" t="str">
            <v/>
          </cell>
          <cell r="BW422" t="str">
            <v/>
          </cell>
          <cell r="CA422" t="str">
            <v/>
          </cell>
        </row>
        <row r="423">
          <cell r="O423" t="str">
            <v/>
          </cell>
          <cell r="Q423" t="str">
            <v/>
          </cell>
          <cell r="R423" t="str">
            <v/>
          </cell>
          <cell r="S423" t="str">
            <v/>
          </cell>
          <cell r="AE423" t="str">
            <v/>
          </cell>
          <cell r="AU423" t="str">
            <v/>
          </cell>
          <cell r="AW423" t="str">
            <v/>
          </cell>
          <cell r="AX423" t="str">
            <v/>
          </cell>
          <cell r="AY423" t="str">
            <v/>
          </cell>
          <cell r="BK423" t="str">
            <v/>
          </cell>
          <cell r="BM423" t="str">
            <v/>
          </cell>
          <cell r="BN423" t="str">
            <v/>
          </cell>
          <cell r="BO423" t="str">
            <v/>
          </cell>
          <cell r="BS423" t="str">
            <v/>
          </cell>
          <cell r="BW423" t="str">
            <v/>
          </cell>
          <cell r="CA423" t="str">
            <v/>
          </cell>
        </row>
        <row r="424">
          <cell r="O424" t="str">
            <v/>
          </cell>
          <cell r="Q424" t="str">
            <v/>
          </cell>
          <cell r="R424" t="str">
            <v/>
          </cell>
          <cell r="S424" t="str">
            <v/>
          </cell>
          <cell r="AE424" t="str">
            <v/>
          </cell>
          <cell r="AU424" t="str">
            <v/>
          </cell>
          <cell r="AW424" t="str">
            <v/>
          </cell>
          <cell r="AX424" t="str">
            <v/>
          </cell>
          <cell r="AY424" t="str">
            <v/>
          </cell>
          <cell r="BK424" t="str">
            <v/>
          </cell>
          <cell r="BM424" t="str">
            <v/>
          </cell>
          <cell r="BN424" t="str">
            <v/>
          </cell>
          <cell r="BO424" t="str">
            <v/>
          </cell>
          <cell r="BS424" t="str">
            <v/>
          </cell>
          <cell r="BW424" t="str">
            <v/>
          </cell>
          <cell r="CA424" t="str">
            <v/>
          </cell>
        </row>
        <row r="425">
          <cell r="O425" t="str">
            <v/>
          </cell>
          <cell r="Q425" t="str">
            <v/>
          </cell>
          <cell r="R425" t="str">
            <v/>
          </cell>
          <cell r="S425" t="str">
            <v/>
          </cell>
          <cell r="AE425" t="str">
            <v/>
          </cell>
          <cell r="AU425" t="str">
            <v/>
          </cell>
          <cell r="AW425" t="str">
            <v/>
          </cell>
          <cell r="AX425" t="str">
            <v/>
          </cell>
          <cell r="AY425" t="str">
            <v/>
          </cell>
          <cell r="BK425" t="str">
            <v/>
          </cell>
          <cell r="BM425" t="str">
            <v/>
          </cell>
          <cell r="BN425" t="str">
            <v/>
          </cell>
          <cell r="BO425" t="str">
            <v/>
          </cell>
          <cell r="BS425" t="str">
            <v/>
          </cell>
          <cell r="BW425" t="str">
            <v/>
          </cell>
          <cell r="CA425" t="str">
            <v/>
          </cell>
        </row>
        <row r="426">
          <cell r="O426" t="str">
            <v/>
          </cell>
          <cell r="Q426" t="str">
            <v/>
          </cell>
          <cell r="R426" t="str">
            <v/>
          </cell>
          <cell r="S426" t="str">
            <v/>
          </cell>
          <cell r="AE426" t="str">
            <v/>
          </cell>
          <cell r="AU426" t="str">
            <v/>
          </cell>
          <cell r="AW426" t="str">
            <v/>
          </cell>
          <cell r="AX426" t="str">
            <v/>
          </cell>
          <cell r="AY426" t="str">
            <v/>
          </cell>
          <cell r="BK426" t="str">
            <v/>
          </cell>
          <cell r="BM426" t="str">
            <v/>
          </cell>
          <cell r="BN426" t="str">
            <v/>
          </cell>
          <cell r="BO426" t="str">
            <v/>
          </cell>
          <cell r="BS426" t="str">
            <v/>
          </cell>
          <cell r="BW426" t="str">
            <v/>
          </cell>
          <cell r="CA426" t="str">
            <v/>
          </cell>
        </row>
        <row r="427">
          <cell r="O427" t="str">
            <v/>
          </cell>
          <cell r="Q427" t="str">
            <v/>
          </cell>
          <cell r="R427" t="str">
            <v/>
          </cell>
          <cell r="S427" t="str">
            <v/>
          </cell>
          <cell r="AE427" t="str">
            <v/>
          </cell>
          <cell r="AU427" t="str">
            <v/>
          </cell>
          <cell r="AW427" t="str">
            <v/>
          </cell>
          <cell r="AX427" t="str">
            <v/>
          </cell>
          <cell r="AY427" t="str">
            <v/>
          </cell>
          <cell r="BK427" t="str">
            <v/>
          </cell>
          <cell r="BM427" t="str">
            <v/>
          </cell>
          <cell r="BN427" t="str">
            <v/>
          </cell>
          <cell r="BO427" t="str">
            <v/>
          </cell>
          <cell r="BS427" t="str">
            <v/>
          </cell>
          <cell r="BW427" t="str">
            <v/>
          </cell>
          <cell r="CA427" t="str">
            <v/>
          </cell>
        </row>
        <row r="428">
          <cell r="O428" t="str">
            <v/>
          </cell>
          <cell r="Q428" t="str">
            <v/>
          </cell>
          <cell r="R428" t="str">
            <v/>
          </cell>
          <cell r="S428" t="str">
            <v/>
          </cell>
          <cell r="AE428" t="str">
            <v/>
          </cell>
          <cell r="AU428" t="str">
            <v/>
          </cell>
          <cell r="AW428" t="str">
            <v/>
          </cell>
          <cell r="AX428" t="str">
            <v/>
          </cell>
          <cell r="AY428" t="str">
            <v/>
          </cell>
          <cell r="BK428" t="str">
            <v/>
          </cell>
          <cell r="BM428" t="str">
            <v/>
          </cell>
          <cell r="BN428" t="str">
            <v/>
          </cell>
          <cell r="BO428" t="str">
            <v/>
          </cell>
          <cell r="BS428" t="str">
            <v/>
          </cell>
          <cell r="BW428" t="str">
            <v/>
          </cell>
          <cell r="CA428" t="str">
            <v/>
          </cell>
        </row>
        <row r="429">
          <cell r="O429" t="str">
            <v/>
          </cell>
          <cell r="Q429" t="str">
            <v/>
          </cell>
          <cell r="R429" t="str">
            <v/>
          </cell>
          <cell r="S429" t="str">
            <v/>
          </cell>
          <cell r="AE429" t="str">
            <v/>
          </cell>
          <cell r="AU429" t="str">
            <v/>
          </cell>
          <cell r="AW429" t="str">
            <v/>
          </cell>
          <cell r="AX429" t="str">
            <v/>
          </cell>
          <cell r="AY429" t="str">
            <v/>
          </cell>
          <cell r="BK429" t="str">
            <v/>
          </cell>
          <cell r="BM429" t="str">
            <v/>
          </cell>
          <cell r="BN429" t="str">
            <v/>
          </cell>
          <cell r="BO429" t="str">
            <v/>
          </cell>
          <cell r="BS429" t="str">
            <v/>
          </cell>
          <cell r="BW429" t="str">
            <v/>
          </cell>
          <cell r="CA429" t="str">
            <v/>
          </cell>
        </row>
        <row r="430">
          <cell r="O430" t="str">
            <v/>
          </cell>
          <cell r="Q430" t="str">
            <v/>
          </cell>
          <cell r="R430" t="str">
            <v/>
          </cell>
          <cell r="S430" t="str">
            <v/>
          </cell>
          <cell r="AE430" t="str">
            <v/>
          </cell>
          <cell r="AU430" t="str">
            <v/>
          </cell>
          <cell r="AW430" t="str">
            <v/>
          </cell>
          <cell r="AX430" t="str">
            <v/>
          </cell>
          <cell r="AY430" t="str">
            <v/>
          </cell>
          <cell r="BK430" t="str">
            <v/>
          </cell>
          <cell r="BM430" t="str">
            <v/>
          </cell>
          <cell r="BN430" t="str">
            <v/>
          </cell>
          <cell r="BO430" t="str">
            <v/>
          </cell>
          <cell r="BS430" t="str">
            <v/>
          </cell>
          <cell r="BW430" t="str">
            <v/>
          </cell>
          <cell r="CA430" t="str">
            <v/>
          </cell>
        </row>
        <row r="431">
          <cell r="O431" t="str">
            <v/>
          </cell>
          <cell r="Q431" t="str">
            <v/>
          </cell>
          <cell r="R431" t="str">
            <v/>
          </cell>
          <cell r="S431" t="str">
            <v/>
          </cell>
          <cell r="AE431" t="str">
            <v/>
          </cell>
          <cell r="AU431" t="str">
            <v/>
          </cell>
          <cell r="AW431" t="str">
            <v/>
          </cell>
          <cell r="AX431" t="str">
            <v/>
          </cell>
          <cell r="AY431" t="str">
            <v/>
          </cell>
          <cell r="BK431" t="str">
            <v/>
          </cell>
          <cell r="BM431" t="str">
            <v/>
          </cell>
          <cell r="BN431" t="str">
            <v/>
          </cell>
          <cell r="BO431" t="str">
            <v/>
          </cell>
          <cell r="BS431" t="str">
            <v/>
          </cell>
          <cell r="BW431" t="str">
            <v/>
          </cell>
          <cell r="CA431" t="str">
            <v/>
          </cell>
        </row>
        <row r="432">
          <cell r="O432" t="str">
            <v/>
          </cell>
          <cell r="Q432" t="str">
            <v/>
          </cell>
          <cell r="R432" t="str">
            <v/>
          </cell>
          <cell r="S432" t="str">
            <v/>
          </cell>
          <cell r="AE432" t="str">
            <v/>
          </cell>
          <cell r="AU432" t="str">
            <v/>
          </cell>
          <cell r="AW432" t="str">
            <v/>
          </cell>
          <cell r="AX432" t="str">
            <v/>
          </cell>
          <cell r="AY432" t="str">
            <v/>
          </cell>
          <cell r="BK432" t="str">
            <v/>
          </cell>
          <cell r="BM432" t="str">
            <v/>
          </cell>
          <cell r="BN432" t="str">
            <v/>
          </cell>
          <cell r="BO432" t="str">
            <v/>
          </cell>
          <cell r="BS432" t="str">
            <v/>
          </cell>
          <cell r="BW432" t="str">
            <v/>
          </cell>
          <cell r="CA432" t="str">
            <v/>
          </cell>
        </row>
        <row r="433">
          <cell r="O433" t="str">
            <v/>
          </cell>
          <cell r="Q433" t="str">
            <v/>
          </cell>
          <cell r="R433" t="str">
            <v/>
          </cell>
          <cell r="S433" t="str">
            <v/>
          </cell>
          <cell r="AE433" t="str">
            <v/>
          </cell>
          <cell r="AU433" t="str">
            <v/>
          </cell>
          <cell r="AW433" t="str">
            <v/>
          </cell>
          <cell r="AX433" t="str">
            <v/>
          </cell>
          <cell r="AY433" t="str">
            <v/>
          </cell>
          <cell r="BK433" t="str">
            <v/>
          </cell>
          <cell r="BM433" t="str">
            <v/>
          </cell>
          <cell r="BN433" t="str">
            <v/>
          </cell>
          <cell r="BO433" t="str">
            <v/>
          </cell>
          <cell r="BS433" t="str">
            <v/>
          </cell>
          <cell r="BW433" t="str">
            <v/>
          </cell>
          <cell r="CA433" t="str">
            <v/>
          </cell>
        </row>
        <row r="434">
          <cell r="O434" t="str">
            <v/>
          </cell>
          <cell r="Q434" t="str">
            <v/>
          </cell>
          <cell r="R434" t="str">
            <v/>
          </cell>
          <cell r="S434" t="str">
            <v/>
          </cell>
          <cell r="AE434" t="str">
            <v/>
          </cell>
          <cell r="AU434" t="str">
            <v/>
          </cell>
          <cell r="AW434" t="str">
            <v/>
          </cell>
          <cell r="AX434" t="str">
            <v/>
          </cell>
          <cell r="AY434" t="str">
            <v/>
          </cell>
          <cell r="BK434" t="str">
            <v/>
          </cell>
          <cell r="BM434" t="str">
            <v/>
          </cell>
          <cell r="BN434" t="str">
            <v/>
          </cell>
          <cell r="BO434" t="str">
            <v/>
          </cell>
          <cell r="BS434" t="str">
            <v/>
          </cell>
          <cell r="BW434" t="str">
            <v/>
          </cell>
          <cell r="CA434" t="str">
            <v/>
          </cell>
        </row>
        <row r="435">
          <cell r="O435" t="str">
            <v/>
          </cell>
          <cell r="Q435" t="str">
            <v/>
          </cell>
          <cell r="R435" t="str">
            <v/>
          </cell>
          <cell r="S435" t="str">
            <v/>
          </cell>
          <cell r="AE435" t="str">
            <v/>
          </cell>
          <cell r="AU435" t="str">
            <v/>
          </cell>
          <cell r="AW435" t="str">
            <v/>
          </cell>
          <cell r="AX435" t="str">
            <v/>
          </cell>
          <cell r="AY435" t="str">
            <v/>
          </cell>
          <cell r="BK435" t="str">
            <v/>
          </cell>
          <cell r="BM435" t="str">
            <v/>
          </cell>
          <cell r="BN435" t="str">
            <v/>
          </cell>
          <cell r="BO435" t="str">
            <v/>
          </cell>
          <cell r="BS435" t="str">
            <v/>
          </cell>
          <cell r="BW435" t="str">
            <v/>
          </cell>
          <cell r="CA435" t="str">
            <v/>
          </cell>
        </row>
        <row r="436">
          <cell r="O436" t="str">
            <v/>
          </cell>
          <cell r="Q436" t="str">
            <v/>
          </cell>
          <cell r="R436" t="str">
            <v/>
          </cell>
          <cell r="S436" t="str">
            <v/>
          </cell>
          <cell r="AE436" t="str">
            <v/>
          </cell>
          <cell r="AU436" t="str">
            <v/>
          </cell>
          <cell r="AW436" t="str">
            <v/>
          </cell>
          <cell r="AX436" t="str">
            <v/>
          </cell>
          <cell r="AY436" t="str">
            <v/>
          </cell>
          <cell r="BK436" t="str">
            <v/>
          </cell>
          <cell r="BM436" t="str">
            <v/>
          </cell>
          <cell r="BN436" t="str">
            <v/>
          </cell>
          <cell r="BO436" t="str">
            <v/>
          </cell>
          <cell r="BS436" t="str">
            <v/>
          </cell>
          <cell r="BW436" t="str">
            <v/>
          </cell>
          <cell r="CA436" t="str">
            <v/>
          </cell>
        </row>
        <row r="437">
          <cell r="O437" t="str">
            <v/>
          </cell>
          <cell r="Q437" t="str">
            <v/>
          </cell>
          <cell r="R437" t="str">
            <v/>
          </cell>
          <cell r="S437" t="str">
            <v/>
          </cell>
          <cell r="AE437" t="str">
            <v/>
          </cell>
          <cell r="AU437" t="str">
            <v/>
          </cell>
          <cell r="AW437" t="str">
            <v/>
          </cell>
          <cell r="AX437" t="str">
            <v/>
          </cell>
          <cell r="AY437" t="str">
            <v/>
          </cell>
          <cell r="BK437" t="str">
            <v/>
          </cell>
          <cell r="BM437" t="str">
            <v/>
          </cell>
          <cell r="BN437" t="str">
            <v/>
          </cell>
          <cell r="BO437" t="str">
            <v/>
          </cell>
          <cell r="BS437" t="str">
            <v/>
          </cell>
          <cell r="BW437" t="str">
            <v/>
          </cell>
          <cell r="CA437" t="str">
            <v/>
          </cell>
        </row>
        <row r="438">
          <cell r="O438" t="str">
            <v/>
          </cell>
          <cell r="Q438" t="str">
            <v/>
          </cell>
          <cell r="R438" t="str">
            <v/>
          </cell>
          <cell r="S438" t="str">
            <v/>
          </cell>
          <cell r="AE438" t="str">
            <v/>
          </cell>
          <cell r="AU438" t="str">
            <v/>
          </cell>
          <cell r="AW438" t="str">
            <v/>
          </cell>
          <cell r="AX438" t="str">
            <v/>
          </cell>
          <cell r="AY438" t="str">
            <v/>
          </cell>
          <cell r="BK438" t="str">
            <v/>
          </cell>
          <cell r="BM438" t="str">
            <v/>
          </cell>
          <cell r="BN438" t="str">
            <v/>
          </cell>
          <cell r="BO438" t="str">
            <v/>
          </cell>
          <cell r="BS438" t="str">
            <v/>
          </cell>
          <cell r="BW438" t="str">
            <v/>
          </cell>
          <cell r="CA438" t="str">
            <v/>
          </cell>
        </row>
        <row r="439">
          <cell r="O439" t="str">
            <v/>
          </cell>
          <cell r="Q439" t="str">
            <v/>
          </cell>
          <cell r="R439" t="str">
            <v/>
          </cell>
          <cell r="S439" t="str">
            <v/>
          </cell>
          <cell r="AE439" t="str">
            <v/>
          </cell>
          <cell r="AU439" t="str">
            <v/>
          </cell>
          <cell r="AW439" t="str">
            <v/>
          </cell>
          <cell r="AX439" t="str">
            <v/>
          </cell>
          <cell r="AY439" t="str">
            <v/>
          </cell>
          <cell r="BK439" t="str">
            <v/>
          </cell>
          <cell r="BM439" t="str">
            <v/>
          </cell>
          <cell r="BN439" t="str">
            <v/>
          </cell>
          <cell r="BO439" t="str">
            <v/>
          </cell>
          <cell r="BS439" t="str">
            <v/>
          </cell>
          <cell r="BW439" t="str">
            <v/>
          </cell>
          <cell r="CA439" t="str">
            <v/>
          </cell>
        </row>
        <row r="440">
          <cell r="O440" t="str">
            <v/>
          </cell>
          <cell r="Q440" t="str">
            <v/>
          </cell>
          <cell r="R440" t="str">
            <v/>
          </cell>
          <cell r="S440" t="str">
            <v/>
          </cell>
          <cell r="AE440" t="str">
            <v/>
          </cell>
          <cell r="AU440" t="str">
            <v/>
          </cell>
          <cell r="AW440" t="str">
            <v/>
          </cell>
          <cell r="AX440" t="str">
            <v/>
          </cell>
          <cell r="AY440" t="str">
            <v/>
          </cell>
          <cell r="BK440" t="str">
            <v/>
          </cell>
          <cell r="BM440" t="str">
            <v/>
          </cell>
          <cell r="BN440" t="str">
            <v/>
          </cell>
          <cell r="BO440" t="str">
            <v/>
          </cell>
          <cell r="BS440" t="str">
            <v/>
          </cell>
          <cell r="BW440" t="str">
            <v/>
          </cell>
          <cell r="CA440" t="str">
            <v/>
          </cell>
        </row>
        <row r="441">
          <cell r="O441" t="str">
            <v/>
          </cell>
          <cell r="Q441" t="str">
            <v/>
          </cell>
          <cell r="R441" t="str">
            <v/>
          </cell>
          <cell r="S441" t="str">
            <v/>
          </cell>
          <cell r="AE441" t="str">
            <v/>
          </cell>
          <cell r="AU441" t="str">
            <v/>
          </cell>
          <cell r="AW441" t="str">
            <v/>
          </cell>
          <cell r="AX441" t="str">
            <v/>
          </cell>
          <cell r="AY441" t="str">
            <v/>
          </cell>
          <cell r="BK441" t="str">
            <v/>
          </cell>
          <cell r="BM441" t="str">
            <v/>
          </cell>
          <cell r="BN441" t="str">
            <v/>
          </cell>
          <cell r="BO441" t="str">
            <v/>
          </cell>
          <cell r="BS441" t="str">
            <v/>
          </cell>
          <cell r="BW441" t="str">
            <v/>
          </cell>
          <cell r="CA441" t="str">
            <v/>
          </cell>
        </row>
        <row r="442">
          <cell r="O442" t="str">
            <v/>
          </cell>
          <cell r="Q442" t="str">
            <v/>
          </cell>
          <cell r="R442" t="str">
            <v/>
          </cell>
          <cell r="S442" t="str">
            <v/>
          </cell>
          <cell r="AE442" t="str">
            <v/>
          </cell>
          <cell r="AU442" t="str">
            <v/>
          </cell>
          <cell r="AW442" t="str">
            <v/>
          </cell>
          <cell r="AX442" t="str">
            <v/>
          </cell>
          <cell r="AY442" t="str">
            <v/>
          </cell>
          <cell r="BK442" t="str">
            <v/>
          </cell>
          <cell r="BM442" t="str">
            <v/>
          </cell>
          <cell r="BN442" t="str">
            <v/>
          </cell>
          <cell r="BO442" t="str">
            <v/>
          </cell>
          <cell r="BS442" t="str">
            <v/>
          </cell>
          <cell r="BW442" t="str">
            <v/>
          </cell>
          <cell r="CA442" t="str">
            <v/>
          </cell>
        </row>
        <row r="443">
          <cell r="O443" t="str">
            <v/>
          </cell>
          <cell r="Q443" t="str">
            <v/>
          </cell>
          <cell r="R443" t="str">
            <v/>
          </cell>
          <cell r="S443" t="str">
            <v/>
          </cell>
          <cell r="AE443" t="str">
            <v/>
          </cell>
          <cell r="AU443" t="str">
            <v/>
          </cell>
          <cell r="AW443" t="str">
            <v/>
          </cell>
          <cell r="AX443" t="str">
            <v/>
          </cell>
          <cell r="AY443" t="str">
            <v/>
          </cell>
          <cell r="BK443" t="str">
            <v/>
          </cell>
          <cell r="BM443" t="str">
            <v/>
          </cell>
          <cell r="BN443" t="str">
            <v/>
          </cell>
          <cell r="BO443" t="str">
            <v/>
          </cell>
          <cell r="BS443" t="str">
            <v/>
          </cell>
          <cell r="BW443" t="str">
            <v/>
          </cell>
          <cell r="CA443" t="str">
            <v/>
          </cell>
        </row>
        <row r="444">
          <cell r="O444" t="str">
            <v/>
          </cell>
          <cell r="Q444" t="str">
            <v/>
          </cell>
          <cell r="R444" t="str">
            <v/>
          </cell>
          <cell r="S444" t="str">
            <v/>
          </cell>
          <cell r="AE444" t="str">
            <v/>
          </cell>
          <cell r="AU444" t="str">
            <v/>
          </cell>
          <cell r="AW444" t="str">
            <v/>
          </cell>
          <cell r="AX444" t="str">
            <v/>
          </cell>
          <cell r="AY444" t="str">
            <v/>
          </cell>
          <cell r="BK444" t="str">
            <v/>
          </cell>
          <cell r="BM444" t="str">
            <v/>
          </cell>
          <cell r="BN444" t="str">
            <v/>
          </cell>
          <cell r="BO444" t="str">
            <v/>
          </cell>
          <cell r="BS444" t="str">
            <v/>
          </cell>
          <cell r="BW444" t="str">
            <v/>
          </cell>
          <cell r="CA444" t="str">
            <v/>
          </cell>
        </row>
        <row r="445">
          <cell r="O445" t="str">
            <v/>
          </cell>
          <cell r="Q445" t="str">
            <v/>
          </cell>
          <cell r="R445" t="str">
            <v/>
          </cell>
          <cell r="S445" t="str">
            <v/>
          </cell>
          <cell r="AE445" t="str">
            <v/>
          </cell>
          <cell r="AU445" t="str">
            <v/>
          </cell>
          <cell r="AW445" t="str">
            <v/>
          </cell>
          <cell r="AX445" t="str">
            <v/>
          </cell>
          <cell r="AY445" t="str">
            <v/>
          </cell>
          <cell r="BK445" t="str">
            <v/>
          </cell>
          <cell r="BM445" t="str">
            <v/>
          </cell>
          <cell r="BN445" t="str">
            <v/>
          </cell>
          <cell r="BO445" t="str">
            <v/>
          </cell>
          <cell r="BS445" t="str">
            <v/>
          </cell>
          <cell r="BW445" t="str">
            <v/>
          </cell>
          <cell r="CA445" t="str">
            <v/>
          </cell>
        </row>
        <row r="446">
          <cell r="O446" t="str">
            <v/>
          </cell>
          <cell r="Q446" t="str">
            <v/>
          </cell>
          <cell r="R446" t="str">
            <v/>
          </cell>
          <cell r="S446" t="str">
            <v/>
          </cell>
          <cell r="AE446" t="str">
            <v/>
          </cell>
          <cell r="AU446" t="str">
            <v/>
          </cell>
          <cell r="AW446" t="str">
            <v/>
          </cell>
          <cell r="AX446" t="str">
            <v/>
          </cell>
          <cell r="AY446" t="str">
            <v/>
          </cell>
          <cell r="BK446" t="str">
            <v/>
          </cell>
          <cell r="BM446" t="str">
            <v/>
          </cell>
          <cell r="BN446" t="str">
            <v/>
          </cell>
          <cell r="BO446" t="str">
            <v/>
          </cell>
          <cell r="BS446" t="str">
            <v/>
          </cell>
          <cell r="BW446" t="str">
            <v/>
          </cell>
          <cell r="CA446" t="str">
            <v/>
          </cell>
        </row>
        <row r="447">
          <cell r="O447" t="str">
            <v/>
          </cell>
          <cell r="Q447" t="str">
            <v/>
          </cell>
          <cell r="R447" t="str">
            <v/>
          </cell>
          <cell r="S447" t="str">
            <v/>
          </cell>
          <cell r="AE447" t="str">
            <v/>
          </cell>
          <cell r="AU447" t="str">
            <v/>
          </cell>
          <cell r="AW447" t="str">
            <v/>
          </cell>
          <cell r="AX447" t="str">
            <v/>
          </cell>
          <cell r="AY447" t="str">
            <v/>
          </cell>
          <cell r="BK447" t="str">
            <v/>
          </cell>
          <cell r="BM447" t="str">
            <v/>
          </cell>
          <cell r="BN447" t="str">
            <v/>
          </cell>
          <cell r="BO447" t="str">
            <v/>
          </cell>
          <cell r="BS447" t="str">
            <v/>
          </cell>
          <cell r="BW447" t="str">
            <v/>
          </cell>
          <cell r="CA447" t="str">
            <v/>
          </cell>
        </row>
        <row r="448">
          <cell r="O448" t="str">
            <v/>
          </cell>
          <cell r="Q448" t="str">
            <v/>
          </cell>
          <cell r="R448" t="str">
            <v/>
          </cell>
          <cell r="S448" t="str">
            <v/>
          </cell>
          <cell r="AE448" t="str">
            <v/>
          </cell>
          <cell r="AU448" t="str">
            <v/>
          </cell>
          <cell r="AW448" t="str">
            <v/>
          </cell>
          <cell r="AX448" t="str">
            <v/>
          </cell>
          <cell r="AY448" t="str">
            <v/>
          </cell>
          <cell r="BK448" t="str">
            <v/>
          </cell>
          <cell r="BM448" t="str">
            <v/>
          </cell>
          <cell r="BN448" t="str">
            <v/>
          </cell>
          <cell r="BO448" t="str">
            <v/>
          </cell>
          <cell r="BS448" t="str">
            <v/>
          </cell>
          <cell r="BW448" t="str">
            <v/>
          </cell>
          <cell r="CA448" t="str">
            <v/>
          </cell>
        </row>
        <row r="449">
          <cell r="O449" t="str">
            <v/>
          </cell>
          <cell r="Q449" t="str">
            <v/>
          </cell>
          <cell r="R449" t="str">
            <v/>
          </cell>
          <cell r="S449" t="str">
            <v/>
          </cell>
          <cell r="AE449" t="str">
            <v/>
          </cell>
          <cell r="AU449" t="str">
            <v/>
          </cell>
          <cell r="AW449" t="str">
            <v/>
          </cell>
          <cell r="AX449" t="str">
            <v/>
          </cell>
          <cell r="AY449" t="str">
            <v/>
          </cell>
          <cell r="BK449" t="str">
            <v/>
          </cell>
          <cell r="BM449" t="str">
            <v/>
          </cell>
          <cell r="BN449" t="str">
            <v/>
          </cell>
          <cell r="BO449" t="str">
            <v/>
          </cell>
          <cell r="BS449" t="str">
            <v/>
          </cell>
          <cell r="BW449" t="str">
            <v/>
          </cell>
          <cell r="CA449" t="str">
            <v/>
          </cell>
        </row>
        <row r="450">
          <cell r="O450" t="str">
            <v/>
          </cell>
          <cell r="Q450" t="str">
            <v/>
          </cell>
          <cell r="R450" t="str">
            <v/>
          </cell>
          <cell r="S450" t="str">
            <v/>
          </cell>
          <cell r="AE450" t="str">
            <v/>
          </cell>
          <cell r="AU450" t="str">
            <v/>
          </cell>
          <cell r="AW450" t="str">
            <v/>
          </cell>
          <cell r="AX450" t="str">
            <v/>
          </cell>
          <cell r="AY450" t="str">
            <v/>
          </cell>
          <cell r="BK450" t="str">
            <v/>
          </cell>
          <cell r="BM450" t="str">
            <v/>
          </cell>
          <cell r="BN450" t="str">
            <v/>
          </cell>
          <cell r="BO450" t="str">
            <v/>
          </cell>
          <cell r="BS450" t="str">
            <v/>
          </cell>
          <cell r="BW450" t="str">
            <v/>
          </cell>
          <cell r="CA450" t="str">
            <v/>
          </cell>
        </row>
        <row r="451">
          <cell r="O451" t="str">
            <v/>
          </cell>
          <cell r="Q451" t="str">
            <v/>
          </cell>
          <cell r="R451" t="str">
            <v/>
          </cell>
          <cell r="S451" t="str">
            <v/>
          </cell>
          <cell r="AE451" t="str">
            <v/>
          </cell>
          <cell r="AU451" t="str">
            <v/>
          </cell>
          <cell r="AW451" t="str">
            <v/>
          </cell>
          <cell r="AX451" t="str">
            <v/>
          </cell>
          <cell r="AY451" t="str">
            <v/>
          </cell>
          <cell r="BK451" t="str">
            <v/>
          </cell>
          <cell r="BM451" t="str">
            <v/>
          </cell>
          <cell r="BN451" t="str">
            <v/>
          </cell>
          <cell r="BO451" t="str">
            <v/>
          </cell>
          <cell r="BS451" t="str">
            <v/>
          </cell>
          <cell r="BW451" t="str">
            <v/>
          </cell>
          <cell r="CA451" t="str">
            <v/>
          </cell>
        </row>
        <row r="452">
          <cell r="O452" t="str">
            <v/>
          </cell>
          <cell r="Q452" t="str">
            <v/>
          </cell>
          <cell r="R452" t="str">
            <v/>
          </cell>
          <cell r="S452" t="str">
            <v/>
          </cell>
          <cell r="AE452" t="str">
            <v/>
          </cell>
          <cell r="AU452" t="str">
            <v/>
          </cell>
          <cell r="AW452" t="str">
            <v/>
          </cell>
          <cell r="AX452" t="str">
            <v/>
          </cell>
          <cell r="AY452" t="str">
            <v/>
          </cell>
          <cell r="BK452" t="str">
            <v/>
          </cell>
          <cell r="BM452" t="str">
            <v/>
          </cell>
          <cell r="BN452" t="str">
            <v/>
          </cell>
          <cell r="BO452" t="str">
            <v/>
          </cell>
          <cell r="BS452" t="str">
            <v/>
          </cell>
          <cell r="BW452" t="str">
            <v/>
          </cell>
          <cell r="CA452" t="str">
            <v/>
          </cell>
        </row>
        <row r="453">
          <cell r="O453" t="str">
            <v/>
          </cell>
          <cell r="Q453" t="str">
            <v/>
          </cell>
          <cell r="R453" t="str">
            <v/>
          </cell>
          <cell r="S453" t="str">
            <v/>
          </cell>
          <cell r="AE453" t="str">
            <v/>
          </cell>
          <cell r="AU453" t="str">
            <v/>
          </cell>
          <cell r="AW453" t="str">
            <v/>
          </cell>
          <cell r="AX453" t="str">
            <v/>
          </cell>
          <cell r="AY453" t="str">
            <v/>
          </cell>
          <cell r="BK453" t="str">
            <v/>
          </cell>
          <cell r="BM453" t="str">
            <v/>
          </cell>
          <cell r="BN453" t="str">
            <v/>
          </cell>
          <cell r="BO453" t="str">
            <v/>
          </cell>
          <cell r="BS453" t="str">
            <v/>
          </cell>
          <cell r="BW453" t="str">
            <v/>
          </cell>
          <cell r="CA453" t="str">
            <v/>
          </cell>
        </row>
        <row r="454">
          <cell r="O454" t="str">
            <v/>
          </cell>
          <cell r="Q454" t="str">
            <v/>
          </cell>
          <cell r="R454" t="str">
            <v/>
          </cell>
          <cell r="S454" t="str">
            <v/>
          </cell>
          <cell r="AE454" t="str">
            <v/>
          </cell>
          <cell r="AU454" t="str">
            <v/>
          </cell>
          <cell r="AW454" t="str">
            <v/>
          </cell>
          <cell r="AX454" t="str">
            <v/>
          </cell>
          <cell r="AY454" t="str">
            <v/>
          </cell>
          <cell r="BK454" t="str">
            <v/>
          </cell>
          <cell r="BM454" t="str">
            <v/>
          </cell>
          <cell r="BN454" t="str">
            <v/>
          </cell>
          <cell r="BO454" t="str">
            <v/>
          </cell>
          <cell r="BS454" t="str">
            <v/>
          </cell>
          <cell r="BW454" t="str">
            <v/>
          </cell>
          <cell r="CA454" t="str">
            <v/>
          </cell>
        </row>
        <row r="455">
          <cell r="O455" t="str">
            <v/>
          </cell>
          <cell r="Q455" t="str">
            <v/>
          </cell>
          <cell r="R455" t="str">
            <v/>
          </cell>
          <cell r="S455" t="str">
            <v/>
          </cell>
          <cell r="AE455" t="str">
            <v/>
          </cell>
          <cell r="AU455" t="str">
            <v/>
          </cell>
          <cell r="AW455" t="str">
            <v/>
          </cell>
          <cell r="AX455" t="str">
            <v/>
          </cell>
          <cell r="AY455" t="str">
            <v/>
          </cell>
          <cell r="BK455" t="str">
            <v/>
          </cell>
          <cell r="BM455" t="str">
            <v/>
          </cell>
          <cell r="BN455" t="str">
            <v/>
          </cell>
          <cell r="BO455" t="str">
            <v/>
          </cell>
          <cell r="BS455" t="str">
            <v/>
          </cell>
          <cell r="BW455" t="str">
            <v/>
          </cell>
          <cell r="CA455" t="str">
            <v/>
          </cell>
        </row>
        <row r="456">
          <cell r="O456" t="str">
            <v/>
          </cell>
          <cell r="Q456" t="str">
            <v/>
          </cell>
          <cell r="R456" t="str">
            <v/>
          </cell>
          <cell r="S456" t="str">
            <v/>
          </cell>
          <cell r="AE456" t="str">
            <v/>
          </cell>
          <cell r="AU456" t="str">
            <v/>
          </cell>
          <cell r="AW456" t="str">
            <v/>
          </cell>
          <cell r="AX456" t="str">
            <v/>
          </cell>
          <cell r="AY456" t="str">
            <v/>
          </cell>
          <cell r="BK456" t="str">
            <v/>
          </cell>
          <cell r="BM456" t="str">
            <v/>
          </cell>
          <cell r="BN456" t="str">
            <v/>
          </cell>
          <cell r="BO456" t="str">
            <v/>
          </cell>
          <cell r="BS456" t="str">
            <v/>
          </cell>
          <cell r="BW456" t="str">
            <v/>
          </cell>
          <cell r="CA456" t="str">
            <v/>
          </cell>
        </row>
        <row r="457">
          <cell r="O457" t="str">
            <v/>
          </cell>
          <cell r="Q457" t="str">
            <v/>
          </cell>
          <cell r="R457" t="str">
            <v/>
          </cell>
          <cell r="S457" t="str">
            <v/>
          </cell>
          <cell r="AE457" t="str">
            <v/>
          </cell>
          <cell r="AU457" t="str">
            <v/>
          </cell>
          <cell r="AW457" t="str">
            <v/>
          </cell>
          <cell r="AX457" t="str">
            <v/>
          </cell>
          <cell r="AY457" t="str">
            <v/>
          </cell>
          <cell r="BK457" t="str">
            <v/>
          </cell>
          <cell r="BM457" t="str">
            <v/>
          </cell>
          <cell r="BN457" t="str">
            <v/>
          </cell>
          <cell r="BO457" t="str">
            <v/>
          </cell>
          <cell r="BS457" t="str">
            <v/>
          </cell>
          <cell r="BW457" t="str">
            <v/>
          </cell>
          <cell r="CA457" t="str">
            <v/>
          </cell>
        </row>
        <row r="458">
          <cell r="O458" t="str">
            <v/>
          </cell>
          <cell r="Q458" t="str">
            <v/>
          </cell>
          <cell r="R458" t="str">
            <v/>
          </cell>
          <cell r="S458" t="str">
            <v/>
          </cell>
          <cell r="AE458" t="str">
            <v/>
          </cell>
          <cell r="AU458" t="str">
            <v/>
          </cell>
          <cell r="AW458" t="str">
            <v/>
          </cell>
          <cell r="AX458" t="str">
            <v/>
          </cell>
          <cell r="AY458" t="str">
            <v/>
          </cell>
          <cell r="BK458" t="str">
            <v/>
          </cell>
          <cell r="BM458" t="str">
            <v/>
          </cell>
          <cell r="BN458" t="str">
            <v/>
          </cell>
          <cell r="BO458" t="str">
            <v/>
          </cell>
          <cell r="BS458" t="str">
            <v/>
          </cell>
          <cell r="BW458" t="str">
            <v/>
          </cell>
          <cell r="CA458" t="str">
            <v/>
          </cell>
        </row>
        <row r="459">
          <cell r="O459" t="str">
            <v/>
          </cell>
          <cell r="Q459" t="str">
            <v/>
          </cell>
          <cell r="R459" t="str">
            <v/>
          </cell>
          <cell r="S459" t="str">
            <v/>
          </cell>
          <cell r="AE459" t="str">
            <v/>
          </cell>
          <cell r="AU459" t="str">
            <v/>
          </cell>
          <cell r="AW459" t="str">
            <v/>
          </cell>
          <cell r="AX459" t="str">
            <v/>
          </cell>
          <cell r="AY459" t="str">
            <v/>
          </cell>
          <cell r="BK459" t="str">
            <v/>
          </cell>
          <cell r="BM459" t="str">
            <v/>
          </cell>
          <cell r="BN459" t="str">
            <v/>
          </cell>
          <cell r="BO459" t="str">
            <v/>
          </cell>
          <cell r="BS459" t="str">
            <v/>
          </cell>
          <cell r="BW459" t="str">
            <v/>
          </cell>
          <cell r="CA459" t="str">
            <v/>
          </cell>
        </row>
        <row r="460">
          <cell r="O460" t="str">
            <v/>
          </cell>
          <cell r="Q460" t="str">
            <v/>
          </cell>
          <cell r="R460" t="str">
            <v/>
          </cell>
          <cell r="S460" t="str">
            <v/>
          </cell>
          <cell r="AE460" t="str">
            <v/>
          </cell>
          <cell r="AU460" t="str">
            <v/>
          </cell>
          <cell r="AW460" t="str">
            <v/>
          </cell>
          <cell r="AX460" t="str">
            <v/>
          </cell>
          <cell r="AY460" t="str">
            <v/>
          </cell>
          <cell r="BK460" t="str">
            <v/>
          </cell>
          <cell r="BM460" t="str">
            <v/>
          </cell>
          <cell r="BN460" t="str">
            <v/>
          </cell>
          <cell r="BO460" t="str">
            <v/>
          </cell>
          <cell r="BS460" t="str">
            <v/>
          </cell>
          <cell r="BW460" t="str">
            <v/>
          </cell>
          <cell r="CA460" t="str">
            <v/>
          </cell>
        </row>
        <row r="461">
          <cell r="O461" t="str">
            <v/>
          </cell>
          <cell r="Q461" t="str">
            <v/>
          </cell>
          <cell r="R461" t="str">
            <v/>
          </cell>
          <cell r="S461" t="str">
            <v/>
          </cell>
          <cell r="AE461" t="str">
            <v/>
          </cell>
          <cell r="AU461" t="str">
            <v/>
          </cell>
          <cell r="AW461" t="str">
            <v/>
          </cell>
          <cell r="AX461" t="str">
            <v/>
          </cell>
          <cell r="AY461" t="str">
            <v/>
          </cell>
          <cell r="BK461" t="str">
            <v/>
          </cell>
          <cell r="BM461" t="str">
            <v/>
          </cell>
          <cell r="BN461" t="str">
            <v/>
          </cell>
          <cell r="BO461" t="str">
            <v/>
          </cell>
          <cell r="BS461" t="str">
            <v/>
          </cell>
          <cell r="BW461" t="str">
            <v/>
          </cell>
          <cell r="CA461" t="str">
            <v/>
          </cell>
        </row>
        <row r="462">
          <cell r="O462" t="str">
            <v/>
          </cell>
          <cell r="Q462" t="str">
            <v/>
          </cell>
          <cell r="R462" t="str">
            <v/>
          </cell>
          <cell r="S462" t="str">
            <v/>
          </cell>
          <cell r="AE462" t="str">
            <v/>
          </cell>
          <cell r="AU462" t="str">
            <v/>
          </cell>
          <cell r="AW462" t="str">
            <v/>
          </cell>
          <cell r="AX462" t="str">
            <v/>
          </cell>
          <cell r="AY462" t="str">
            <v/>
          </cell>
          <cell r="BK462" t="str">
            <v/>
          </cell>
          <cell r="BM462" t="str">
            <v/>
          </cell>
          <cell r="BN462" t="str">
            <v/>
          </cell>
          <cell r="BO462" t="str">
            <v/>
          </cell>
          <cell r="BS462" t="str">
            <v/>
          </cell>
          <cell r="BW462" t="str">
            <v/>
          </cell>
          <cell r="CA462" t="str">
            <v/>
          </cell>
        </row>
        <row r="463">
          <cell r="O463" t="str">
            <v/>
          </cell>
          <cell r="Q463" t="str">
            <v/>
          </cell>
          <cell r="R463" t="str">
            <v/>
          </cell>
          <cell r="S463" t="str">
            <v/>
          </cell>
          <cell r="AE463" t="str">
            <v/>
          </cell>
          <cell r="AU463" t="str">
            <v/>
          </cell>
          <cell r="AW463" t="str">
            <v/>
          </cell>
          <cell r="AX463" t="str">
            <v/>
          </cell>
          <cell r="AY463" t="str">
            <v/>
          </cell>
          <cell r="BK463" t="str">
            <v/>
          </cell>
          <cell r="BM463" t="str">
            <v/>
          </cell>
          <cell r="BN463" t="str">
            <v/>
          </cell>
          <cell r="BO463" t="str">
            <v/>
          </cell>
          <cell r="BS463" t="str">
            <v/>
          </cell>
          <cell r="BW463" t="str">
            <v/>
          </cell>
          <cell r="CA463" t="str">
            <v/>
          </cell>
        </row>
        <row r="464">
          <cell r="O464" t="str">
            <v/>
          </cell>
          <cell r="Q464" t="str">
            <v/>
          </cell>
          <cell r="R464" t="str">
            <v/>
          </cell>
          <cell r="S464" t="str">
            <v/>
          </cell>
          <cell r="AE464" t="str">
            <v/>
          </cell>
          <cell r="AU464" t="str">
            <v/>
          </cell>
          <cell r="AW464" t="str">
            <v/>
          </cell>
          <cell r="AX464" t="str">
            <v/>
          </cell>
          <cell r="AY464" t="str">
            <v/>
          </cell>
          <cell r="BK464" t="str">
            <v/>
          </cell>
          <cell r="BM464" t="str">
            <v/>
          </cell>
          <cell r="BN464" t="str">
            <v/>
          </cell>
          <cell r="BO464" t="str">
            <v/>
          </cell>
          <cell r="BS464" t="str">
            <v/>
          </cell>
          <cell r="BW464" t="str">
            <v/>
          </cell>
          <cell r="CA464" t="str">
            <v/>
          </cell>
        </row>
        <row r="465">
          <cell r="O465" t="str">
            <v/>
          </cell>
          <cell r="Q465" t="str">
            <v/>
          </cell>
          <cell r="R465" t="str">
            <v/>
          </cell>
          <cell r="S465" t="str">
            <v/>
          </cell>
          <cell r="AE465" t="str">
            <v/>
          </cell>
          <cell r="AU465" t="str">
            <v/>
          </cell>
          <cell r="AW465" t="str">
            <v/>
          </cell>
          <cell r="AX465" t="str">
            <v/>
          </cell>
          <cell r="AY465" t="str">
            <v/>
          </cell>
          <cell r="BK465" t="str">
            <v/>
          </cell>
          <cell r="BM465" t="str">
            <v/>
          </cell>
          <cell r="BN465" t="str">
            <v/>
          </cell>
          <cell r="BO465" t="str">
            <v/>
          </cell>
          <cell r="BS465" t="str">
            <v/>
          </cell>
          <cell r="BW465" t="str">
            <v/>
          </cell>
          <cell r="CA465" t="str">
            <v/>
          </cell>
        </row>
        <row r="466">
          <cell r="O466" t="str">
            <v/>
          </cell>
          <cell r="Q466" t="str">
            <v/>
          </cell>
          <cell r="R466" t="str">
            <v/>
          </cell>
          <cell r="S466" t="str">
            <v/>
          </cell>
          <cell r="AE466" t="str">
            <v/>
          </cell>
          <cell r="AU466" t="str">
            <v/>
          </cell>
          <cell r="AW466" t="str">
            <v/>
          </cell>
          <cell r="AX466" t="str">
            <v/>
          </cell>
          <cell r="AY466" t="str">
            <v/>
          </cell>
          <cell r="BK466" t="str">
            <v/>
          </cell>
          <cell r="BM466" t="str">
            <v/>
          </cell>
          <cell r="BN466" t="str">
            <v/>
          </cell>
          <cell r="BO466" t="str">
            <v/>
          </cell>
          <cell r="BS466" t="str">
            <v/>
          </cell>
          <cell r="BW466" t="str">
            <v/>
          </cell>
          <cell r="CA466" t="str">
            <v/>
          </cell>
        </row>
        <row r="467">
          <cell r="O467" t="str">
            <v/>
          </cell>
          <cell r="Q467" t="str">
            <v/>
          </cell>
          <cell r="R467" t="str">
            <v/>
          </cell>
          <cell r="S467" t="str">
            <v/>
          </cell>
          <cell r="AE467" t="str">
            <v/>
          </cell>
          <cell r="AU467" t="str">
            <v/>
          </cell>
          <cell r="AW467" t="str">
            <v/>
          </cell>
          <cell r="AX467" t="str">
            <v/>
          </cell>
          <cell r="AY467" t="str">
            <v/>
          </cell>
          <cell r="BK467" t="str">
            <v/>
          </cell>
          <cell r="BM467" t="str">
            <v/>
          </cell>
          <cell r="BN467" t="str">
            <v/>
          </cell>
          <cell r="BO467" t="str">
            <v/>
          </cell>
          <cell r="BS467" t="str">
            <v/>
          </cell>
          <cell r="BW467" t="str">
            <v/>
          </cell>
          <cell r="CA467" t="str">
            <v/>
          </cell>
        </row>
        <row r="468">
          <cell r="O468" t="str">
            <v/>
          </cell>
          <cell r="Q468" t="str">
            <v/>
          </cell>
          <cell r="R468" t="str">
            <v/>
          </cell>
          <cell r="S468" t="str">
            <v/>
          </cell>
          <cell r="AE468" t="str">
            <v/>
          </cell>
          <cell r="AU468" t="str">
            <v/>
          </cell>
          <cell r="AW468" t="str">
            <v/>
          </cell>
          <cell r="AX468" t="str">
            <v/>
          </cell>
          <cell r="AY468" t="str">
            <v/>
          </cell>
          <cell r="BK468" t="str">
            <v/>
          </cell>
          <cell r="BM468" t="str">
            <v/>
          </cell>
          <cell r="BN468" t="str">
            <v/>
          </cell>
          <cell r="BO468" t="str">
            <v/>
          </cell>
          <cell r="BS468" t="str">
            <v/>
          </cell>
          <cell r="BW468" t="str">
            <v/>
          </cell>
          <cell r="CA468" t="str">
            <v/>
          </cell>
        </row>
        <row r="469">
          <cell r="O469" t="str">
            <v/>
          </cell>
          <cell r="Q469" t="str">
            <v/>
          </cell>
          <cell r="R469" t="str">
            <v/>
          </cell>
          <cell r="S469" t="str">
            <v/>
          </cell>
          <cell r="AE469" t="str">
            <v/>
          </cell>
          <cell r="AU469" t="str">
            <v/>
          </cell>
          <cell r="AW469" t="str">
            <v/>
          </cell>
          <cell r="AX469" t="str">
            <v/>
          </cell>
          <cell r="AY469" t="str">
            <v/>
          </cell>
          <cell r="BK469" t="str">
            <v/>
          </cell>
          <cell r="BM469" t="str">
            <v/>
          </cell>
          <cell r="BN469" t="str">
            <v/>
          </cell>
          <cell r="BO469" t="str">
            <v/>
          </cell>
          <cell r="BS469" t="str">
            <v/>
          </cell>
          <cell r="BW469" t="str">
            <v/>
          </cell>
          <cell r="CA469" t="str">
            <v/>
          </cell>
        </row>
        <row r="470">
          <cell r="O470" t="str">
            <v/>
          </cell>
          <cell r="Q470" t="str">
            <v/>
          </cell>
          <cell r="R470" t="str">
            <v/>
          </cell>
          <cell r="S470" t="str">
            <v/>
          </cell>
          <cell r="AE470" t="str">
            <v/>
          </cell>
          <cell r="AU470" t="str">
            <v/>
          </cell>
          <cell r="AW470" t="str">
            <v/>
          </cell>
          <cell r="AX470" t="str">
            <v/>
          </cell>
          <cell r="AY470" t="str">
            <v/>
          </cell>
          <cell r="BK470" t="str">
            <v/>
          </cell>
          <cell r="BM470" t="str">
            <v/>
          </cell>
          <cell r="BN470" t="str">
            <v/>
          </cell>
          <cell r="BO470" t="str">
            <v/>
          </cell>
          <cell r="BS470" t="str">
            <v/>
          </cell>
          <cell r="BW470" t="str">
            <v/>
          </cell>
          <cell r="CA470" t="str">
            <v/>
          </cell>
        </row>
        <row r="471">
          <cell r="O471" t="str">
            <v/>
          </cell>
          <cell r="Q471" t="str">
            <v/>
          </cell>
          <cell r="R471" t="str">
            <v/>
          </cell>
          <cell r="S471" t="str">
            <v/>
          </cell>
          <cell r="AE471" t="str">
            <v/>
          </cell>
          <cell r="AU471" t="str">
            <v/>
          </cell>
          <cell r="AW471" t="str">
            <v/>
          </cell>
          <cell r="AX471" t="str">
            <v/>
          </cell>
          <cell r="AY471" t="str">
            <v/>
          </cell>
          <cell r="BK471" t="str">
            <v/>
          </cell>
          <cell r="BM471" t="str">
            <v/>
          </cell>
          <cell r="BN471" t="str">
            <v/>
          </cell>
          <cell r="BO471" t="str">
            <v/>
          </cell>
          <cell r="BS471" t="str">
            <v/>
          </cell>
          <cell r="BW471" t="str">
            <v/>
          </cell>
          <cell r="CA471" t="str">
            <v/>
          </cell>
        </row>
        <row r="472">
          <cell r="O472" t="str">
            <v/>
          </cell>
          <cell r="Q472" t="str">
            <v/>
          </cell>
          <cell r="R472" t="str">
            <v/>
          </cell>
          <cell r="S472" t="str">
            <v/>
          </cell>
          <cell r="AE472" t="str">
            <v/>
          </cell>
          <cell r="AU472" t="str">
            <v/>
          </cell>
          <cell r="AW472" t="str">
            <v/>
          </cell>
          <cell r="AX472" t="str">
            <v/>
          </cell>
          <cell r="AY472" t="str">
            <v/>
          </cell>
          <cell r="BK472" t="str">
            <v/>
          </cell>
          <cell r="BM472" t="str">
            <v/>
          </cell>
          <cell r="BN472" t="str">
            <v/>
          </cell>
          <cell r="BO472" t="str">
            <v/>
          </cell>
          <cell r="BS472" t="str">
            <v/>
          </cell>
          <cell r="BW472" t="str">
            <v/>
          </cell>
          <cell r="CA472" t="str">
            <v/>
          </cell>
        </row>
        <row r="473">
          <cell r="O473" t="str">
            <v/>
          </cell>
          <cell r="Q473" t="str">
            <v/>
          </cell>
          <cell r="R473" t="str">
            <v/>
          </cell>
          <cell r="S473" t="str">
            <v/>
          </cell>
          <cell r="AE473" t="str">
            <v/>
          </cell>
          <cell r="AU473" t="str">
            <v/>
          </cell>
          <cell r="AW473" t="str">
            <v/>
          </cell>
          <cell r="AX473" t="str">
            <v/>
          </cell>
          <cell r="AY473" t="str">
            <v/>
          </cell>
          <cell r="BK473" t="str">
            <v/>
          </cell>
          <cell r="BM473" t="str">
            <v/>
          </cell>
          <cell r="BN473" t="str">
            <v/>
          </cell>
          <cell r="BO473" t="str">
            <v/>
          </cell>
          <cell r="BS473" t="str">
            <v/>
          </cell>
          <cell r="BW473" t="str">
            <v/>
          </cell>
          <cell r="CA473" t="str">
            <v/>
          </cell>
        </row>
        <row r="474">
          <cell r="O474" t="str">
            <v/>
          </cell>
          <cell r="Q474" t="str">
            <v/>
          </cell>
          <cell r="R474" t="str">
            <v/>
          </cell>
          <cell r="S474" t="str">
            <v/>
          </cell>
          <cell r="AE474" t="str">
            <v/>
          </cell>
          <cell r="AU474" t="str">
            <v/>
          </cell>
          <cell r="AW474" t="str">
            <v/>
          </cell>
          <cell r="AX474" t="str">
            <v/>
          </cell>
          <cell r="AY474" t="str">
            <v/>
          </cell>
          <cell r="BK474" t="str">
            <v/>
          </cell>
          <cell r="BM474" t="str">
            <v/>
          </cell>
          <cell r="BN474" t="str">
            <v/>
          </cell>
          <cell r="BO474" t="str">
            <v/>
          </cell>
          <cell r="BS474" t="str">
            <v/>
          </cell>
          <cell r="BW474" t="str">
            <v/>
          </cell>
          <cell r="CA474" t="str">
            <v/>
          </cell>
        </row>
        <row r="475">
          <cell r="O475" t="str">
            <v/>
          </cell>
          <cell r="Q475" t="str">
            <v/>
          </cell>
          <cell r="R475" t="str">
            <v/>
          </cell>
          <cell r="S475" t="str">
            <v/>
          </cell>
          <cell r="AE475" t="str">
            <v/>
          </cell>
          <cell r="AU475" t="str">
            <v/>
          </cell>
          <cell r="AW475" t="str">
            <v/>
          </cell>
          <cell r="AX475" t="str">
            <v/>
          </cell>
          <cell r="AY475" t="str">
            <v/>
          </cell>
          <cell r="BK475" t="str">
            <v/>
          </cell>
          <cell r="BM475" t="str">
            <v/>
          </cell>
          <cell r="BN475" t="str">
            <v/>
          </cell>
          <cell r="BO475" t="str">
            <v/>
          </cell>
          <cell r="BS475" t="str">
            <v/>
          </cell>
          <cell r="BW475" t="str">
            <v/>
          </cell>
          <cell r="CA475" t="str">
            <v/>
          </cell>
        </row>
        <row r="476">
          <cell r="O476" t="str">
            <v/>
          </cell>
          <cell r="Q476" t="str">
            <v/>
          </cell>
          <cell r="R476" t="str">
            <v/>
          </cell>
          <cell r="S476" t="str">
            <v/>
          </cell>
          <cell r="AE476" t="str">
            <v/>
          </cell>
          <cell r="AU476" t="str">
            <v/>
          </cell>
          <cell r="AW476" t="str">
            <v/>
          </cell>
          <cell r="AX476" t="str">
            <v/>
          </cell>
          <cell r="AY476" t="str">
            <v/>
          </cell>
          <cell r="BK476" t="str">
            <v/>
          </cell>
          <cell r="BM476" t="str">
            <v/>
          </cell>
          <cell r="BN476" t="str">
            <v/>
          </cell>
          <cell r="BO476" t="str">
            <v/>
          </cell>
          <cell r="BS476" t="str">
            <v/>
          </cell>
          <cell r="BW476" t="str">
            <v/>
          </cell>
          <cell r="CA476" t="str">
            <v/>
          </cell>
        </row>
        <row r="477">
          <cell r="O477" t="str">
            <v/>
          </cell>
          <cell r="Q477" t="str">
            <v/>
          </cell>
          <cell r="R477" t="str">
            <v/>
          </cell>
          <cell r="S477" t="str">
            <v/>
          </cell>
          <cell r="AE477" t="str">
            <v/>
          </cell>
          <cell r="AU477" t="str">
            <v/>
          </cell>
          <cell r="AW477" t="str">
            <v/>
          </cell>
          <cell r="AX477" t="str">
            <v/>
          </cell>
          <cell r="AY477" t="str">
            <v/>
          </cell>
          <cell r="BK477" t="str">
            <v/>
          </cell>
          <cell r="BM477" t="str">
            <v/>
          </cell>
          <cell r="BN477" t="str">
            <v/>
          </cell>
          <cell r="BO477" t="str">
            <v/>
          </cell>
          <cell r="BS477" t="str">
            <v/>
          </cell>
          <cell r="BW477" t="str">
            <v/>
          </cell>
          <cell r="CA477" t="str">
            <v/>
          </cell>
        </row>
        <row r="478">
          <cell r="O478" t="str">
            <v/>
          </cell>
          <cell r="Q478" t="str">
            <v/>
          </cell>
          <cell r="R478" t="str">
            <v/>
          </cell>
          <cell r="S478" t="str">
            <v/>
          </cell>
          <cell r="AE478" t="str">
            <v/>
          </cell>
          <cell r="AU478" t="str">
            <v/>
          </cell>
          <cell r="AW478" t="str">
            <v/>
          </cell>
          <cell r="AX478" t="str">
            <v/>
          </cell>
          <cell r="AY478" t="str">
            <v/>
          </cell>
          <cell r="BK478" t="str">
            <v/>
          </cell>
          <cell r="BM478" t="str">
            <v/>
          </cell>
          <cell r="BN478" t="str">
            <v/>
          </cell>
          <cell r="BO478" t="str">
            <v/>
          </cell>
          <cell r="BS478" t="str">
            <v/>
          </cell>
          <cell r="BW478" t="str">
            <v/>
          </cell>
          <cell r="CA478" t="str">
            <v/>
          </cell>
        </row>
        <row r="479">
          <cell r="O479" t="str">
            <v/>
          </cell>
          <cell r="Q479" t="str">
            <v/>
          </cell>
          <cell r="R479" t="str">
            <v/>
          </cell>
          <cell r="S479" t="str">
            <v/>
          </cell>
          <cell r="AE479" t="str">
            <v/>
          </cell>
          <cell r="AU479" t="str">
            <v/>
          </cell>
          <cell r="AW479" t="str">
            <v/>
          </cell>
          <cell r="AX479" t="str">
            <v/>
          </cell>
          <cell r="AY479" t="str">
            <v/>
          </cell>
          <cell r="BK479" t="str">
            <v/>
          </cell>
          <cell r="BM479" t="str">
            <v/>
          </cell>
          <cell r="BN479" t="str">
            <v/>
          </cell>
          <cell r="BO479" t="str">
            <v/>
          </cell>
          <cell r="BS479" t="str">
            <v/>
          </cell>
          <cell r="BW479" t="str">
            <v/>
          </cell>
          <cell r="CA479" t="str">
            <v/>
          </cell>
        </row>
        <row r="480">
          <cell r="O480" t="str">
            <v/>
          </cell>
          <cell r="Q480" t="str">
            <v/>
          </cell>
          <cell r="R480" t="str">
            <v/>
          </cell>
          <cell r="S480" t="str">
            <v/>
          </cell>
          <cell r="AE480" t="str">
            <v/>
          </cell>
          <cell r="AU480" t="str">
            <v/>
          </cell>
          <cell r="AW480" t="str">
            <v/>
          </cell>
          <cell r="AX480" t="str">
            <v/>
          </cell>
          <cell r="AY480" t="str">
            <v/>
          </cell>
          <cell r="BK480" t="str">
            <v/>
          </cell>
          <cell r="BM480" t="str">
            <v/>
          </cell>
          <cell r="BN480" t="str">
            <v/>
          </cell>
          <cell r="BO480" t="str">
            <v/>
          </cell>
          <cell r="BS480" t="str">
            <v/>
          </cell>
          <cell r="BW480" t="str">
            <v/>
          </cell>
          <cell r="CA480" t="str">
            <v/>
          </cell>
        </row>
        <row r="481">
          <cell r="O481" t="str">
            <v/>
          </cell>
          <cell r="Q481" t="str">
            <v/>
          </cell>
          <cell r="R481" t="str">
            <v/>
          </cell>
          <cell r="S481" t="str">
            <v/>
          </cell>
          <cell r="AE481" t="str">
            <v/>
          </cell>
          <cell r="AU481" t="str">
            <v/>
          </cell>
          <cell r="AW481" t="str">
            <v/>
          </cell>
          <cell r="AX481" t="str">
            <v/>
          </cell>
          <cell r="AY481" t="str">
            <v/>
          </cell>
          <cell r="BK481" t="str">
            <v/>
          </cell>
          <cell r="BM481" t="str">
            <v/>
          </cell>
          <cell r="BN481" t="str">
            <v/>
          </cell>
          <cell r="BO481" t="str">
            <v/>
          </cell>
          <cell r="BS481" t="str">
            <v/>
          </cell>
          <cell r="BW481" t="str">
            <v/>
          </cell>
          <cell r="CA481" t="str">
            <v/>
          </cell>
        </row>
        <row r="482">
          <cell r="O482" t="str">
            <v/>
          </cell>
          <cell r="Q482" t="str">
            <v/>
          </cell>
          <cell r="R482" t="str">
            <v/>
          </cell>
          <cell r="S482" t="str">
            <v/>
          </cell>
          <cell r="AE482" t="str">
            <v/>
          </cell>
          <cell r="AU482" t="str">
            <v/>
          </cell>
          <cell r="AW482" t="str">
            <v/>
          </cell>
          <cell r="AX482" t="str">
            <v/>
          </cell>
          <cell r="AY482" t="str">
            <v/>
          </cell>
          <cell r="BK482" t="str">
            <v/>
          </cell>
          <cell r="BM482" t="str">
            <v/>
          </cell>
          <cell r="BN482" t="str">
            <v/>
          </cell>
          <cell r="BO482" t="str">
            <v/>
          </cell>
          <cell r="BS482" t="str">
            <v/>
          </cell>
          <cell r="BW482" t="str">
            <v/>
          </cell>
          <cell r="CA482" t="str">
            <v/>
          </cell>
        </row>
        <row r="483">
          <cell r="O483" t="str">
            <v/>
          </cell>
          <cell r="Q483" t="str">
            <v/>
          </cell>
          <cell r="R483" t="str">
            <v/>
          </cell>
          <cell r="S483" t="str">
            <v/>
          </cell>
          <cell r="AE483" t="str">
            <v/>
          </cell>
          <cell r="AU483" t="str">
            <v/>
          </cell>
          <cell r="AW483" t="str">
            <v/>
          </cell>
          <cell r="AX483" t="str">
            <v/>
          </cell>
          <cell r="AY483" t="str">
            <v/>
          </cell>
          <cell r="BK483" t="str">
            <v/>
          </cell>
          <cell r="BM483" t="str">
            <v/>
          </cell>
          <cell r="BN483" t="str">
            <v/>
          </cell>
          <cell r="BO483" t="str">
            <v/>
          </cell>
          <cell r="BS483" t="str">
            <v/>
          </cell>
          <cell r="BW483" t="str">
            <v/>
          </cell>
          <cell r="CA483" t="str">
            <v/>
          </cell>
        </row>
        <row r="484">
          <cell r="O484" t="str">
            <v/>
          </cell>
          <cell r="Q484" t="str">
            <v/>
          </cell>
          <cell r="R484" t="str">
            <v/>
          </cell>
          <cell r="S484" t="str">
            <v/>
          </cell>
          <cell r="AE484" t="str">
            <v/>
          </cell>
          <cell r="AU484" t="str">
            <v/>
          </cell>
          <cell r="AW484" t="str">
            <v/>
          </cell>
          <cell r="AX484" t="str">
            <v/>
          </cell>
          <cell r="AY484" t="str">
            <v/>
          </cell>
          <cell r="BK484" t="str">
            <v/>
          </cell>
          <cell r="BM484" t="str">
            <v/>
          </cell>
          <cell r="BN484" t="str">
            <v/>
          </cell>
          <cell r="BO484" t="str">
            <v/>
          </cell>
          <cell r="BS484" t="str">
            <v/>
          </cell>
          <cell r="BW484" t="str">
            <v/>
          </cell>
          <cell r="CA484" t="str">
            <v/>
          </cell>
        </row>
        <row r="485">
          <cell r="O485" t="str">
            <v/>
          </cell>
          <cell r="Q485" t="str">
            <v/>
          </cell>
          <cell r="R485" t="str">
            <v/>
          </cell>
          <cell r="S485" t="str">
            <v/>
          </cell>
          <cell r="AE485" t="str">
            <v/>
          </cell>
          <cell r="AU485" t="str">
            <v/>
          </cell>
          <cell r="AW485" t="str">
            <v/>
          </cell>
          <cell r="AX485" t="str">
            <v/>
          </cell>
          <cell r="AY485" t="str">
            <v/>
          </cell>
          <cell r="BK485" t="str">
            <v/>
          </cell>
          <cell r="BM485" t="str">
            <v/>
          </cell>
          <cell r="BN485" t="str">
            <v/>
          </cell>
          <cell r="BO485" t="str">
            <v/>
          </cell>
          <cell r="BS485" t="str">
            <v/>
          </cell>
          <cell r="BW485" t="str">
            <v/>
          </cell>
          <cell r="CA485" t="str">
            <v/>
          </cell>
        </row>
        <row r="486">
          <cell r="O486" t="str">
            <v/>
          </cell>
          <cell r="Q486" t="str">
            <v/>
          </cell>
          <cell r="R486" t="str">
            <v/>
          </cell>
          <cell r="S486" t="str">
            <v/>
          </cell>
          <cell r="AE486" t="str">
            <v/>
          </cell>
          <cell r="AU486" t="str">
            <v/>
          </cell>
          <cell r="AW486" t="str">
            <v/>
          </cell>
          <cell r="AX486" t="str">
            <v/>
          </cell>
          <cell r="AY486" t="str">
            <v/>
          </cell>
          <cell r="BK486" t="str">
            <v/>
          </cell>
          <cell r="BM486" t="str">
            <v/>
          </cell>
          <cell r="BN486" t="str">
            <v/>
          </cell>
          <cell r="BO486" t="str">
            <v/>
          </cell>
          <cell r="BS486" t="str">
            <v/>
          </cell>
          <cell r="BW486" t="str">
            <v/>
          </cell>
          <cell r="CA486" t="str">
            <v/>
          </cell>
        </row>
        <row r="487">
          <cell r="O487" t="str">
            <v/>
          </cell>
          <cell r="Q487" t="str">
            <v/>
          </cell>
          <cell r="R487" t="str">
            <v/>
          </cell>
          <cell r="S487" t="str">
            <v/>
          </cell>
          <cell r="AE487" t="str">
            <v/>
          </cell>
          <cell r="AU487" t="str">
            <v/>
          </cell>
          <cell r="AW487" t="str">
            <v/>
          </cell>
          <cell r="AX487" t="str">
            <v/>
          </cell>
          <cell r="AY487" t="str">
            <v/>
          </cell>
          <cell r="BK487" t="str">
            <v/>
          </cell>
          <cell r="BM487" t="str">
            <v/>
          </cell>
          <cell r="BN487" t="str">
            <v/>
          </cell>
          <cell r="BO487" t="str">
            <v/>
          </cell>
          <cell r="BS487" t="str">
            <v/>
          </cell>
          <cell r="BW487" t="str">
            <v/>
          </cell>
          <cell r="CA487" t="str">
            <v/>
          </cell>
        </row>
        <row r="488">
          <cell r="O488" t="str">
            <v/>
          </cell>
          <cell r="Q488" t="str">
            <v/>
          </cell>
          <cell r="R488" t="str">
            <v/>
          </cell>
          <cell r="S488" t="str">
            <v/>
          </cell>
          <cell r="AE488" t="str">
            <v/>
          </cell>
          <cell r="AU488" t="str">
            <v/>
          </cell>
          <cell r="AW488" t="str">
            <v/>
          </cell>
          <cell r="AX488" t="str">
            <v/>
          </cell>
          <cell r="AY488" t="str">
            <v/>
          </cell>
          <cell r="BK488" t="str">
            <v/>
          </cell>
          <cell r="BM488" t="str">
            <v/>
          </cell>
          <cell r="BN488" t="str">
            <v/>
          </cell>
          <cell r="BO488" t="str">
            <v/>
          </cell>
          <cell r="BS488" t="str">
            <v/>
          </cell>
          <cell r="BW488" t="str">
            <v/>
          </cell>
          <cell r="CA488" t="str">
            <v/>
          </cell>
        </row>
        <row r="489">
          <cell r="O489" t="str">
            <v/>
          </cell>
          <cell r="Q489" t="str">
            <v/>
          </cell>
          <cell r="R489" t="str">
            <v/>
          </cell>
          <cell r="S489" t="str">
            <v/>
          </cell>
          <cell r="AE489" t="str">
            <v/>
          </cell>
          <cell r="AU489" t="str">
            <v/>
          </cell>
          <cell r="AW489" t="str">
            <v/>
          </cell>
          <cell r="AX489" t="str">
            <v/>
          </cell>
          <cell r="AY489" t="str">
            <v/>
          </cell>
          <cell r="BK489" t="str">
            <v/>
          </cell>
          <cell r="BM489" t="str">
            <v/>
          </cell>
          <cell r="BN489" t="str">
            <v/>
          </cell>
          <cell r="BO489" t="str">
            <v/>
          </cell>
          <cell r="BS489" t="str">
            <v/>
          </cell>
          <cell r="BW489" t="str">
            <v/>
          </cell>
          <cell r="CA489" t="str">
            <v/>
          </cell>
        </row>
        <row r="490">
          <cell r="O490" t="str">
            <v/>
          </cell>
          <cell r="Q490" t="str">
            <v/>
          </cell>
          <cell r="R490" t="str">
            <v/>
          </cell>
          <cell r="S490" t="str">
            <v/>
          </cell>
          <cell r="AE490" t="str">
            <v/>
          </cell>
          <cell r="AU490" t="str">
            <v/>
          </cell>
          <cell r="AW490" t="str">
            <v/>
          </cell>
          <cell r="AX490" t="str">
            <v/>
          </cell>
          <cell r="AY490" t="str">
            <v/>
          </cell>
          <cell r="BK490" t="str">
            <v/>
          </cell>
          <cell r="BM490" t="str">
            <v/>
          </cell>
          <cell r="BN490" t="str">
            <v/>
          </cell>
          <cell r="BO490" t="str">
            <v/>
          </cell>
          <cell r="BS490" t="str">
            <v/>
          </cell>
          <cell r="BW490" t="str">
            <v/>
          </cell>
          <cell r="CA490" t="str">
            <v/>
          </cell>
        </row>
        <row r="491">
          <cell r="O491" t="str">
            <v/>
          </cell>
          <cell r="Q491" t="str">
            <v/>
          </cell>
          <cell r="R491" t="str">
            <v/>
          </cell>
          <cell r="S491" t="str">
            <v/>
          </cell>
          <cell r="AE491" t="str">
            <v/>
          </cell>
          <cell r="AU491" t="str">
            <v/>
          </cell>
          <cell r="AW491" t="str">
            <v/>
          </cell>
          <cell r="AX491" t="str">
            <v/>
          </cell>
          <cell r="AY491" t="str">
            <v/>
          </cell>
          <cell r="BK491" t="str">
            <v/>
          </cell>
          <cell r="BM491" t="str">
            <v/>
          </cell>
          <cell r="BN491" t="str">
            <v/>
          </cell>
          <cell r="BO491" t="str">
            <v/>
          </cell>
          <cell r="BS491" t="str">
            <v/>
          </cell>
          <cell r="BW491" t="str">
            <v/>
          </cell>
          <cell r="CA491" t="str">
            <v/>
          </cell>
        </row>
        <row r="492">
          <cell r="O492" t="str">
            <v/>
          </cell>
          <cell r="Q492" t="str">
            <v/>
          </cell>
          <cell r="R492" t="str">
            <v/>
          </cell>
          <cell r="S492" t="str">
            <v/>
          </cell>
          <cell r="AE492" t="str">
            <v/>
          </cell>
          <cell r="AU492" t="str">
            <v/>
          </cell>
          <cell r="AW492" t="str">
            <v/>
          </cell>
          <cell r="AX492" t="str">
            <v/>
          </cell>
          <cell r="AY492" t="str">
            <v/>
          </cell>
          <cell r="BK492" t="str">
            <v/>
          </cell>
          <cell r="BM492" t="str">
            <v/>
          </cell>
          <cell r="BN492" t="str">
            <v/>
          </cell>
          <cell r="BO492" t="str">
            <v/>
          </cell>
          <cell r="BS492" t="str">
            <v/>
          </cell>
          <cell r="BW492" t="str">
            <v/>
          </cell>
          <cell r="CA492" t="str">
            <v/>
          </cell>
        </row>
        <row r="493">
          <cell r="O493" t="str">
            <v/>
          </cell>
          <cell r="Q493" t="str">
            <v/>
          </cell>
          <cell r="R493" t="str">
            <v/>
          </cell>
          <cell r="S493" t="str">
            <v/>
          </cell>
          <cell r="AE493" t="str">
            <v/>
          </cell>
          <cell r="AU493" t="str">
            <v/>
          </cell>
          <cell r="AW493" t="str">
            <v/>
          </cell>
          <cell r="AX493" t="str">
            <v/>
          </cell>
          <cell r="AY493" t="str">
            <v/>
          </cell>
          <cell r="BK493" t="str">
            <v/>
          </cell>
          <cell r="BM493" t="str">
            <v/>
          </cell>
          <cell r="BN493" t="str">
            <v/>
          </cell>
          <cell r="BO493" t="str">
            <v/>
          </cell>
          <cell r="BS493" t="str">
            <v/>
          </cell>
          <cell r="BW493" t="str">
            <v/>
          </cell>
          <cell r="CA493" t="str">
            <v/>
          </cell>
        </row>
        <row r="494">
          <cell r="O494" t="str">
            <v/>
          </cell>
          <cell r="Q494" t="str">
            <v/>
          </cell>
          <cell r="R494" t="str">
            <v/>
          </cell>
          <cell r="S494" t="str">
            <v/>
          </cell>
          <cell r="AE494" t="str">
            <v/>
          </cell>
          <cell r="AU494" t="str">
            <v/>
          </cell>
          <cell r="AW494" t="str">
            <v/>
          </cell>
          <cell r="AX494" t="str">
            <v/>
          </cell>
          <cell r="AY494" t="str">
            <v/>
          </cell>
          <cell r="BK494" t="str">
            <v/>
          </cell>
          <cell r="BM494" t="str">
            <v/>
          </cell>
          <cell r="BN494" t="str">
            <v/>
          </cell>
          <cell r="BO494" t="str">
            <v/>
          </cell>
          <cell r="BS494" t="str">
            <v/>
          </cell>
          <cell r="BW494" t="str">
            <v/>
          </cell>
          <cell r="CA494" t="str">
            <v/>
          </cell>
        </row>
        <row r="495">
          <cell r="O495" t="str">
            <v/>
          </cell>
          <cell r="Q495" t="str">
            <v/>
          </cell>
          <cell r="R495" t="str">
            <v/>
          </cell>
          <cell r="S495" t="str">
            <v/>
          </cell>
          <cell r="AE495" t="str">
            <v/>
          </cell>
          <cell r="AU495" t="str">
            <v/>
          </cell>
          <cell r="AW495" t="str">
            <v/>
          </cell>
          <cell r="AX495" t="str">
            <v/>
          </cell>
          <cell r="AY495" t="str">
            <v/>
          </cell>
          <cell r="BK495" t="str">
            <v/>
          </cell>
          <cell r="BM495" t="str">
            <v/>
          </cell>
          <cell r="BN495" t="str">
            <v/>
          </cell>
          <cell r="BO495" t="str">
            <v/>
          </cell>
          <cell r="BS495" t="str">
            <v/>
          </cell>
          <cell r="BW495" t="str">
            <v/>
          </cell>
          <cell r="CA495" t="str">
            <v/>
          </cell>
        </row>
        <row r="496">
          <cell r="O496" t="str">
            <v/>
          </cell>
          <cell r="Q496" t="str">
            <v/>
          </cell>
          <cell r="R496" t="str">
            <v/>
          </cell>
          <cell r="S496" t="str">
            <v/>
          </cell>
          <cell r="AE496" t="str">
            <v/>
          </cell>
          <cell r="AU496" t="str">
            <v/>
          </cell>
          <cell r="AW496" t="str">
            <v/>
          </cell>
          <cell r="AX496" t="str">
            <v/>
          </cell>
          <cell r="AY496" t="str">
            <v/>
          </cell>
          <cell r="BK496" t="str">
            <v/>
          </cell>
          <cell r="BM496" t="str">
            <v/>
          </cell>
          <cell r="BN496" t="str">
            <v/>
          </cell>
          <cell r="BO496" t="str">
            <v/>
          </cell>
          <cell r="BS496" t="str">
            <v/>
          </cell>
          <cell r="BW496" t="str">
            <v/>
          </cell>
          <cell r="CA496" t="str">
            <v/>
          </cell>
        </row>
        <row r="497">
          <cell r="O497" t="str">
            <v/>
          </cell>
          <cell r="Q497" t="str">
            <v/>
          </cell>
          <cell r="R497" t="str">
            <v/>
          </cell>
          <cell r="S497" t="str">
            <v/>
          </cell>
          <cell r="AE497" t="str">
            <v/>
          </cell>
          <cell r="AU497" t="str">
            <v/>
          </cell>
          <cell r="AW497" t="str">
            <v/>
          </cell>
          <cell r="AX497" t="str">
            <v/>
          </cell>
          <cell r="AY497" t="str">
            <v/>
          </cell>
          <cell r="BK497" t="str">
            <v/>
          </cell>
          <cell r="BM497" t="str">
            <v/>
          </cell>
          <cell r="BN497" t="str">
            <v/>
          </cell>
          <cell r="BO497" t="str">
            <v/>
          </cell>
          <cell r="BS497" t="str">
            <v/>
          </cell>
          <cell r="BW497" t="str">
            <v/>
          </cell>
          <cell r="CA497" t="str">
            <v/>
          </cell>
        </row>
        <row r="498">
          <cell r="O498" t="str">
            <v/>
          </cell>
          <cell r="Q498" t="str">
            <v/>
          </cell>
          <cell r="R498" t="str">
            <v/>
          </cell>
          <cell r="S498" t="str">
            <v/>
          </cell>
          <cell r="AE498" t="str">
            <v/>
          </cell>
          <cell r="AU498" t="str">
            <v/>
          </cell>
          <cell r="AW498" t="str">
            <v/>
          </cell>
          <cell r="AX498" t="str">
            <v/>
          </cell>
          <cell r="AY498" t="str">
            <v/>
          </cell>
          <cell r="BK498" t="str">
            <v/>
          </cell>
          <cell r="BM498" t="str">
            <v/>
          </cell>
          <cell r="BN498" t="str">
            <v/>
          </cell>
          <cell r="BO498" t="str">
            <v/>
          </cell>
          <cell r="BS498" t="str">
            <v/>
          </cell>
          <cell r="BW498" t="str">
            <v/>
          </cell>
          <cell r="CA498" t="str">
            <v/>
          </cell>
        </row>
        <row r="499">
          <cell r="O499" t="str">
            <v/>
          </cell>
          <cell r="Q499" t="str">
            <v/>
          </cell>
          <cell r="R499" t="str">
            <v/>
          </cell>
          <cell r="S499" t="str">
            <v/>
          </cell>
          <cell r="AE499" t="str">
            <v/>
          </cell>
          <cell r="AU499" t="str">
            <v/>
          </cell>
          <cell r="AW499" t="str">
            <v/>
          </cell>
          <cell r="AX499" t="str">
            <v/>
          </cell>
          <cell r="AY499" t="str">
            <v/>
          </cell>
          <cell r="BK499" t="str">
            <v/>
          </cell>
          <cell r="BM499" t="str">
            <v/>
          </cell>
          <cell r="BN499" t="str">
            <v/>
          </cell>
          <cell r="BO499" t="str">
            <v/>
          </cell>
          <cell r="BS499" t="str">
            <v/>
          </cell>
          <cell r="BW499" t="str">
            <v/>
          </cell>
          <cell r="CA499" t="str">
            <v/>
          </cell>
        </row>
        <row r="500">
          <cell r="O500" t="str">
            <v/>
          </cell>
          <cell r="Q500" t="str">
            <v/>
          </cell>
          <cell r="R500" t="str">
            <v/>
          </cell>
          <cell r="S500" t="str">
            <v/>
          </cell>
          <cell r="AE500" t="str">
            <v/>
          </cell>
          <cell r="AU500" t="str">
            <v/>
          </cell>
          <cell r="AW500" t="str">
            <v/>
          </cell>
          <cell r="AX500" t="str">
            <v/>
          </cell>
          <cell r="AY500" t="str">
            <v/>
          </cell>
          <cell r="BK500" t="str">
            <v/>
          </cell>
          <cell r="BM500" t="str">
            <v/>
          </cell>
          <cell r="BN500" t="str">
            <v/>
          </cell>
          <cell r="BO500" t="str">
            <v/>
          </cell>
          <cell r="BS500" t="str">
            <v/>
          </cell>
          <cell r="BW500" t="str">
            <v/>
          </cell>
          <cell r="CA500" t="str">
            <v/>
          </cell>
        </row>
        <row r="501">
          <cell r="O501" t="str">
            <v/>
          </cell>
          <cell r="Q501" t="str">
            <v/>
          </cell>
          <cell r="R501" t="str">
            <v/>
          </cell>
          <cell r="S501" t="str">
            <v/>
          </cell>
          <cell r="AE501" t="str">
            <v/>
          </cell>
          <cell r="AU501" t="str">
            <v/>
          </cell>
          <cell r="AW501" t="str">
            <v/>
          </cell>
          <cell r="AX501" t="str">
            <v/>
          </cell>
          <cell r="AY501" t="str">
            <v/>
          </cell>
          <cell r="BK501" t="str">
            <v/>
          </cell>
          <cell r="BM501" t="str">
            <v/>
          </cell>
          <cell r="BN501" t="str">
            <v/>
          </cell>
          <cell r="BO501" t="str">
            <v/>
          </cell>
          <cell r="BS501" t="str">
            <v/>
          </cell>
          <cell r="BW501" t="str">
            <v/>
          </cell>
          <cell r="CA501" t="str">
            <v/>
          </cell>
        </row>
        <row r="502">
          <cell r="O502" t="str">
            <v/>
          </cell>
          <cell r="Q502" t="str">
            <v/>
          </cell>
          <cell r="R502" t="str">
            <v/>
          </cell>
          <cell r="S502" t="str">
            <v/>
          </cell>
          <cell r="AE502" t="str">
            <v/>
          </cell>
          <cell r="AU502" t="str">
            <v/>
          </cell>
          <cell r="AW502" t="str">
            <v/>
          </cell>
          <cell r="AX502" t="str">
            <v/>
          </cell>
          <cell r="AY502" t="str">
            <v/>
          </cell>
          <cell r="BK502" t="str">
            <v/>
          </cell>
          <cell r="BM502" t="str">
            <v/>
          </cell>
          <cell r="BN502" t="str">
            <v/>
          </cell>
          <cell r="BO502" t="str">
            <v/>
          </cell>
          <cell r="BS502" t="str">
            <v/>
          </cell>
          <cell r="BW502" t="str">
            <v/>
          </cell>
          <cell r="CA502" t="str">
            <v/>
          </cell>
        </row>
        <row r="503">
          <cell r="O503" t="str">
            <v/>
          </cell>
          <cell r="Q503" t="str">
            <v/>
          </cell>
          <cell r="R503" t="str">
            <v/>
          </cell>
          <cell r="S503" t="str">
            <v/>
          </cell>
          <cell r="AE503" t="str">
            <v/>
          </cell>
          <cell r="AU503" t="str">
            <v/>
          </cell>
          <cell r="AW503" t="str">
            <v/>
          </cell>
          <cell r="AX503" t="str">
            <v/>
          </cell>
          <cell r="AY503" t="str">
            <v/>
          </cell>
          <cell r="BK503" t="str">
            <v/>
          </cell>
          <cell r="BM503" t="str">
            <v/>
          </cell>
          <cell r="BN503" t="str">
            <v/>
          </cell>
          <cell r="BO503" t="str">
            <v/>
          </cell>
          <cell r="BS503" t="str">
            <v/>
          </cell>
          <cell r="BW503" t="str">
            <v/>
          </cell>
          <cell r="CA503" t="str">
            <v/>
          </cell>
        </row>
        <row r="504">
          <cell r="O504" t="str">
            <v/>
          </cell>
          <cell r="Q504" t="str">
            <v/>
          </cell>
          <cell r="R504" t="str">
            <v/>
          </cell>
          <cell r="S504" t="str">
            <v/>
          </cell>
          <cell r="AE504" t="str">
            <v/>
          </cell>
          <cell r="AU504" t="str">
            <v/>
          </cell>
          <cell r="AW504" t="str">
            <v/>
          </cell>
          <cell r="AX504" t="str">
            <v/>
          </cell>
          <cell r="AY504" t="str">
            <v/>
          </cell>
          <cell r="BK504" t="str">
            <v/>
          </cell>
          <cell r="BM504" t="str">
            <v/>
          </cell>
          <cell r="BN504" t="str">
            <v/>
          </cell>
          <cell r="BO504" t="str">
            <v/>
          </cell>
          <cell r="BS504" t="str">
            <v/>
          </cell>
          <cell r="BW504" t="str">
            <v/>
          </cell>
          <cell r="CA504" t="str">
            <v/>
          </cell>
        </row>
        <row r="505">
          <cell r="O505" t="str">
            <v/>
          </cell>
          <cell r="Q505" t="str">
            <v/>
          </cell>
          <cell r="R505" t="str">
            <v/>
          </cell>
          <cell r="S505" t="str">
            <v/>
          </cell>
          <cell r="AE505" t="str">
            <v/>
          </cell>
          <cell r="AU505" t="str">
            <v/>
          </cell>
          <cell r="AW505" t="str">
            <v/>
          </cell>
          <cell r="AX505" t="str">
            <v/>
          </cell>
          <cell r="AY505" t="str">
            <v/>
          </cell>
          <cell r="BK505" t="str">
            <v/>
          </cell>
          <cell r="BM505" t="str">
            <v/>
          </cell>
          <cell r="BN505" t="str">
            <v/>
          </cell>
          <cell r="BO505" t="str">
            <v/>
          </cell>
          <cell r="BS505" t="str">
            <v/>
          </cell>
          <cell r="BW505" t="str">
            <v/>
          </cell>
          <cell r="CA505" t="str">
            <v/>
          </cell>
        </row>
        <row r="506">
          <cell r="O506" t="str">
            <v/>
          </cell>
          <cell r="Q506" t="str">
            <v/>
          </cell>
          <cell r="R506" t="str">
            <v/>
          </cell>
          <cell r="S506" t="str">
            <v/>
          </cell>
          <cell r="AE506" t="str">
            <v/>
          </cell>
          <cell r="AU506" t="str">
            <v/>
          </cell>
          <cell r="AW506" t="str">
            <v/>
          </cell>
          <cell r="AX506" t="str">
            <v/>
          </cell>
          <cell r="AY506" t="str">
            <v/>
          </cell>
          <cell r="BK506" t="str">
            <v/>
          </cell>
          <cell r="BM506" t="str">
            <v/>
          </cell>
          <cell r="BN506" t="str">
            <v/>
          </cell>
          <cell r="BO506" t="str">
            <v/>
          </cell>
          <cell r="BS506" t="str">
            <v/>
          </cell>
          <cell r="BW506" t="str">
            <v/>
          </cell>
          <cell r="CA506" t="str">
            <v/>
          </cell>
        </row>
        <row r="507">
          <cell r="O507" t="str">
            <v/>
          </cell>
          <cell r="Q507" t="str">
            <v/>
          </cell>
          <cell r="R507" t="str">
            <v/>
          </cell>
          <cell r="S507" t="str">
            <v/>
          </cell>
          <cell r="AE507" t="str">
            <v/>
          </cell>
          <cell r="AU507" t="str">
            <v/>
          </cell>
          <cell r="AW507" t="str">
            <v/>
          </cell>
          <cell r="AX507" t="str">
            <v/>
          </cell>
          <cell r="AY507" t="str">
            <v/>
          </cell>
          <cell r="BK507" t="str">
            <v/>
          </cell>
          <cell r="BM507" t="str">
            <v/>
          </cell>
          <cell r="BN507" t="str">
            <v/>
          </cell>
          <cell r="BO507" t="str">
            <v/>
          </cell>
          <cell r="BS507" t="str">
            <v/>
          </cell>
          <cell r="BW507" t="str">
            <v/>
          </cell>
          <cell r="CA507" t="str">
            <v/>
          </cell>
        </row>
        <row r="508">
          <cell r="O508" t="str">
            <v/>
          </cell>
          <cell r="Q508" t="str">
            <v/>
          </cell>
          <cell r="R508" t="str">
            <v/>
          </cell>
          <cell r="S508" t="str">
            <v/>
          </cell>
          <cell r="AE508" t="str">
            <v/>
          </cell>
          <cell r="AU508" t="str">
            <v/>
          </cell>
          <cell r="AW508" t="str">
            <v/>
          </cell>
          <cell r="AX508" t="str">
            <v/>
          </cell>
          <cell r="AY508" t="str">
            <v/>
          </cell>
          <cell r="BK508" t="str">
            <v/>
          </cell>
          <cell r="BM508" t="str">
            <v/>
          </cell>
          <cell r="BN508" t="str">
            <v/>
          </cell>
          <cell r="BO508" t="str">
            <v/>
          </cell>
          <cell r="BS508" t="str">
            <v/>
          </cell>
          <cell r="BW508" t="str">
            <v/>
          </cell>
          <cell r="CA508" t="str">
            <v/>
          </cell>
        </row>
        <row r="509">
          <cell r="O509" t="str">
            <v/>
          </cell>
          <cell r="Q509" t="str">
            <v/>
          </cell>
          <cell r="R509" t="str">
            <v/>
          </cell>
          <cell r="S509" t="str">
            <v/>
          </cell>
          <cell r="AE509" t="str">
            <v/>
          </cell>
          <cell r="AU509" t="str">
            <v/>
          </cell>
          <cell r="AW509" t="str">
            <v/>
          </cell>
          <cell r="AX509" t="str">
            <v/>
          </cell>
          <cell r="AY509" t="str">
            <v/>
          </cell>
          <cell r="BK509" t="str">
            <v/>
          </cell>
          <cell r="BM509" t="str">
            <v/>
          </cell>
          <cell r="BN509" t="str">
            <v/>
          </cell>
          <cell r="BO509" t="str">
            <v/>
          </cell>
          <cell r="BS509" t="str">
            <v/>
          </cell>
          <cell r="BW509" t="str">
            <v/>
          </cell>
          <cell r="CA509" t="str">
            <v/>
          </cell>
        </row>
        <row r="510">
          <cell r="O510" t="str">
            <v/>
          </cell>
          <cell r="Q510" t="str">
            <v/>
          </cell>
          <cell r="R510" t="str">
            <v/>
          </cell>
          <cell r="S510" t="str">
            <v/>
          </cell>
          <cell r="AE510" t="str">
            <v/>
          </cell>
          <cell r="AU510" t="str">
            <v/>
          </cell>
          <cell r="AW510" t="str">
            <v/>
          </cell>
          <cell r="AX510" t="str">
            <v/>
          </cell>
          <cell r="AY510" t="str">
            <v/>
          </cell>
          <cell r="BK510" t="str">
            <v/>
          </cell>
          <cell r="BM510" t="str">
            <v/>
          </cell>
          <cell r="BN510" t="str">
            <v/>
          </cell>
          <cell r="BO510" t="str">
            <v/>
          </cell>
          <cell r="BS510" t="str">
            <v/>
          </cell>
          <cell r="BW510" t="str">
            <v/>
          </cell>
          <cell r="CA510" t="str">
            <v/>
          </cell>
        </row>
        <row r="511">
          <cell r="O511" t="str">
            <v/>
          </cell>
          <cell r="Q511" t="str">
            <v/>
          </cell>
          <cell r="R511" t="str">
            <v/>
          </cell>
          <cell r="S511" t="str">
            <v/>
          </cell>
          <cell r="AE511" t="str">
            <v/>
          </cell>
          <cell r="AU511" t="str">
            <v/>
          </cell>
          <cell r="AW511" t="str">
            <v/>
          </cell>
          <cell r="AX511" t="str">
            <v/>
          </cell>
          <cell r="AY511" t="str">
            <v/>
          </cell>
          <cell r="BK511" t="str">
            <v/>
          </cell>
          <cell r="BM511" t="str">
            <v/>
          </cell>
          <cell r="BN511" t="str">
            <v/>
          </cell>
          <cell r="BO511" t="str">
            <v/>
          </cell>
          <cell r="BS511" t="str">
            <v/>
          </cell>
          <cell r="BW511" t="str">
            <v/>
          </cell>
          <cell r="CA511" t="str">
            <v/>
          </cell>
        </row>
        <row r="512">
          <cell r="O512" t="str">
            <v/>
          </cell>
          <cell r="Q512" t="str">
            <v/>
          </cell>
          <cell r="R512" t="str">
            <v/>
          </cell>
          <cell r="S512" t="str">
            <v/>
          </cell>
          <cell r="AE512" t="str">
            <v/>
          </cell>
          <cell r="AU512" t="str">
            <v/>
          </cell>
          <cell r="AW512" t="str">
            <v/>
          </cell>
          <cell r="AX512" t="str">
            <v/>
          </cell>
          <cell r="AY512" t="str">
            <v/>
          </cell>
          <cell r="BK512" t="str">
            <v/>
          </cell>
          <cell r="BM512" t="str">
            <v/>
          </cell>
          <cell r="BN512" t="str">
            <v/>
          </cell>
          <cell r="BO512" t="str">
            <v/>
          </cell>
          <cell r="BS512" t="str">
            <v/>
          </cell>
          <cell r="BW512" t="str">
            <v/>
          </cell>
          <cell r="CA512" t="str">
            <v/>
          </cell>
        </row>
        <row r="513">
          <cell r="O513" t="str">
            <v/>
          </cell>
          <cell r="Q513" t="str">
            <v/>
          </cell>
          <cell r="R513" t="str">
            <v/>
          </cell>
          <cell r="S513" t="str">
            <v/>
          </cell>
          <cell r="AE513" t="str">
            <v/>
          </cell>
          <cell r="AU513" t="str">
            <v/>
          </cell>
          <cell r="AW513" t="str">
            <v/>
          </cell>
          <cell r="AX513" t="str">
            <v/>
          </cell>
          <cell r="AY513" t="str">
            <v/>
          </cell>
          <cell r="BK513" t="str">
            <v/>
          </cell>
          <cell r="BM513" t="str">
            <v/>
          </cell>
          <cell r="BN513" t="str">
            <v/>
          </cell>
          <cell r="BO513" t="str">
            <v/>
          </cell>
          <cell r="BS513" t="str">
            <v/>
          </cell>
          <cell r="BW513" t="str">
            <v/>
          </cell>
          <cell r="CA513" t="str">
            <v/>
          </cell>
        </row>
        <row r="514">
          <cell r="O514" t="str">
            <v/>
          </cell>
          <cell r="Q514" t="str">
            <v/>
          </cell>
          <cell r="R514" t="str">
            <v/>
          </cell>
          <cell r="S514" t="str">
            <v/>
          </cell>
          <cell r="AE514" t="str">
            <v/>
          </cell>
          <cell r="AU514" t="str">
            <v/>
          </cell>
          <cell r="AW514" t="str">
            <v/>
          </cell>
          <cell r="AX514" t="str">
            <v/>
          </cell>
          <cell r="AY514" t="str">
            <v/>
          </cell>
          <cell r="BK514" t="str">
            <v/>
          </cell>
          <cell r="BM514" t="str">
            <v/>
          </cell>
          <cell r="BN514" t="str">
            <v/>
          </cell>
          <cell r="BO514" t="str">
            <v/>
          </cell>
          <cell r="BS514" t="str">
            <v/>
          </cell>
          <cell r="BW514" t="str">
            <v/>
          </cell>
          <cell r="CA514" t="str">
            <v/>
          </cell>
        </row>
        <row r="515">
          <cell r="O515" t="str">
            <v/>
          </cell>
          <cell r="Q515" t="str">
            <v/>
          </cell>
          <cell r="R515" t="str">
            <v/>
          </cell>
          <cell r="S515" t="str">
            <v/>
          </cell>
          <cell r="AE515" t="str">
            <v/>
          </cell>
          <cell r="AU515" t="str">
            <v/>
          </cell>
          <cell r="AW515" t="str">
            <v/>
          </cell>
          <cell r="AX515" t="str">
            <v/>
          </cell>
          <cell r="AY515" t="str">
            <v/>
          </cell>
          <cell r="BK515" t="str">
            <v/>
          </cell>
          <cell r="BM515" t="str">
            <v/>
          </cell>
          <cell r="BN515" t="str">
            <v/>
          </cell>
          <cell r="BO515" t="str">
            <v/>
          </cell>
          <cell r="BS515" t="str">
            <v/>
          </cell>
          <cell r="BW515" t="str">
            <v/>
          </cell>
          <cell r="CA515" t="str">
            <v/>
          </cell>
        </row>
        <row r="516">
          <cell r="O516" t="str">
            <v/>
          </cell>
          <cell r="Q516" t="str">
            <v/>
          </cell>
          <cell r="R516" t="str">
            <v/>
          </cell>
          <cell r="S516" t="str">
            <v/>
          </cell>
          <cell r="AE516" t="str">
            <v/>
          </cell>
          <cell r="AU516" t="str">
            <v/>
          </cell>
          <cell r="AW516" t="str">
            <v/>
          </cell>
          <cell r="AX516" t="str">
            <v/>
          </cell>
          <cell r="AY516" t="str">
            <v/>
          </cell>
          <cell r="BK516" t="str">
            <v/>
          </cell>
          <cell r="BM516" t="str">
            <v/>
          </cell>
          <cell r="BN516" t="str">
            <v/>
          </cell>
          <cell r="BO516" t="str">
            <v/>
          </cell>
          <cell r="BS516" t="str">
            <v/>
          </cell>
          <cell r="BW516" t="str">
            <v/>
          </cell>
          <cell r="CA516" t="str">
            <v/>
          </cell>
        </row>
        <row r="517">
          <cell r="O517" t="str">
            <v/>
          </cell>
          <cell r="Q517" t="str">
            <v/>
          </cell>
          <cell r="R517" t="str">
            <v/>
          </cell>
          <cell r="S517" t="str">
            <v/>
          </cell>
          <cell r="AE517" t="str">
            <v/>
          </cell>
          <cell r="AU517" t="str">
            <v/>
          </cell>
          <cell r="AW517" t="str">
            <v/>
          </cell>
          <cell r="AX517" t="str">
            <v/>
          </cell>
          <cell r="AY517" t="str">
            <v/>
          </cell>
          <cell r="BK517" t="str">
            <v/>
          </cell>
          <cell r="BM517" t="str">
            <v/>
          </cell>
          <cell r="BN517" t="str">
            <v/>
          </cell>
          <cell r="BO517" t="str">
            <v/>
          </cell>
          <cell r="BS517" t="str">
            <v/>
          </cell>
          <cell r="BW517" t="str">
            <v/>
          </cell>
          <cell r="CA517" t="str">
            <v/>
          </cell>
        </row>
        <row r="518">
          <cell r="O518" t="str">
            <v/>
          </cell>
          <cell r="Q518" t="str">
            <v/>
          </cell>
          <cell r="R518" t="str">
            <v/>
          </cell>
          <cell r="S518" t="str">
            <v/>
          </cell>
          <cell r="AE518" t="str">
            <v/>
          </cell>
          <cell r="AU518" t="str">
            <v/>
          </cell>
          <cell r="AW518" t="str">
            <v/>
          </cell>
          <cell r="AX518" t="str">
            <v/>
          </cell>
          <cell r="AY518" t="str">
            <v/>
          </cell>
          <cell r="BK518" t="str">
            <v/>
          </cell>
          <cell r="BM518" t="str">
            <v/>
          </cell>
          <cell r="BN518" t="str">
            <v/>
          </cell>
          <cell r="BO518" t="str">
            <v/>
          </cell>
          <cell r="BS518" t="str">
            <v/>
          </cell>
          <cell r="BW518" t="str">
            <v/>
          </cell>
          <cell r="CA518" t="str">
            <v/>
          </cell>
        </row>
        <row r="519">
          <cell r="O519" t="str">
            <v/>
          </cell>
          <cell r="Q519" t="str">
            <v/>
          </cell>
          <cell r="R519" t="str">
            <v/>
          </cell>
          <cell r="S519" t="str">
            <v/>
          </cell>
          <cell r="AE519" t="str">
            <v/>
          </cell>
          <cell r="AU519" t="str">
            <v/>
          </cell>
          <cell r="AW519" t="str">
            <v/>
          </cell>
          <cell r="AX519" t="str">
            <v/>
          </cell>
          <cell r="AY519" t="str">
            <v/>
          </cell>
          <cell r="BK519" t="str">
            <v/>
          </cell>
          <cell r="BM519" t="str">
            <v/>
          </cell>
          <cell r="BN519" t="str">
            <v/>
          </cell>
          <cell r="BO519" t="str">
            <v/>
          </cell>
          <cell r="BS519" t="str">
            <v/>
          </cell>
          <cell r="BW519" t="str">
            <v/>
          </cell>
          <cell r="CA519" t="str">
            <v/>
          </cell>
        </row>
        <row r="520">
          <cell r="O520" t="str">
            <v/>
          </cell>
          <cell r="Q520" t="str">
            <v/>
          </cell>
          <cell r="R520" t="str">
            <v/>
          </cell>
          <cell r="S520" t="str">
            <v/>
          </cell>
          <cell r="AE520" t="str">
            <v/>
          </cell>
          <cell r="AU520" t="str">
            <v/>
          </cell>
          <cell r="AW520" t="str">
            <v/>
          </cell>
          <cell r="AX520" t="str">
            <v/>
          </cell>
          <cell r="AY520" t="str">
            <v/>
          </cell>
          <cell r="BK520" t="str">
            <v/>
          </cell>
          <cell r="BM520" t="str">
            <v/>
          </cell>
          <cell r="BN520" t="str">
            <v/>
          </cell>
          <cell r="BO520" t="str">
            <v/>
          </cell>
          <cell r="BS520" t="str">
            <v/>
          </cell>
          <cell r="BW520" t="str">
            <v/>
          </cell>
          <cell r="CA520" t="str">
            <v/>
          </cell>
        </row>
        <row r="521">
          <cell r="O521" t="str">
            <v/>
          </cell>
          <cell r="Q521" t="str">
            <v/>
          </cell>
          <cell r="R521" t="str">
            <v/>
          </cell>
          <cell r="S521" t="str">
            <v/>
          </cell>
          <cell r="AE521" t="str">
            <v/>
          </cell>
          <cell r="AU521" t="str">
            <v/>
          </cell>
          <cell r="AW521" t="str">
            <v/>
          </cell>
          <cell r="AX521" t="str">
            <v/>
          </cell>
          <cell r="AY521" t="str">
            <v/>
          </cell>
          <cell r="BK521" t="str">
            <v/>
          </cell>
          <cell r="BM521" t="str">
            <v/>
          </cell>
          <cell r="BN521" t="str">
            <v/>
          </cell>
          <cell r="BO521" t="str">
            <v/>
          </cell>
          <cell r="BS521" t="str">
            <v/>
          </cell>
          <cell r="BW521" t="str">
            <v/>
          </cell>
          <cell r="CA521" t="str">
            <v/>
          </cell>
        </row>
        <row r="522">
          <cell r="O522" t="str">
            <v/>
          </cell>
          <cell r="Q522" t="str">
            <v/>
          </cell>
          <cell r="R522" t="str">
            <v/>
          </cell>
          <cell r="S522" t="str">
            <v/>
          </cell>
          <cell r="AE522" t="str">
            <v/>
          </cell>
          <cell r="AU522" t="str">
            <v/>
          </cell>
          <cell r="AW522" t="str">
            <v/>
          </cell>
          <cell r="AX522" t="str">
            <v/>
          </cell>
          <cell r="AY522" t="str">
            <v/>
          </cell>
          <cell r="BK522" t="str">
            <v/>
          </cell>
          <cell r="BM522" t="str">
            <v/>
          </cell>
          <cell r="BN522" t="str">
            <v/>
          </cell>
          <cell r="BO522" t="str">
            <v/>
          </cell>
          <cell r="BS522" t="str">
            <v/>
          </cell>
          <cell r="BW522" t="str">
            <v/>
          </cell>
          <cell r="CA522" t="str">
            <v/>
          </cell>
        </row>
        <row r="523">
          <cell r="O523" t="str">
            <v/>
          </cell>
          <cell r="Q523" t="str">
            <v/>
          </cell>
          <cell r="R523" t="str">
            <v/>
          </cell>
          <cell r="S523" t="str">
            <v/>
          </cell>
          <cell r="AE523" t="str">
            <v/>
          </cell>
          <cell r="AU523" t="str">
            <v/>
          </cell>
          <cell r="AW523" t="str">
            <v/>
          </cell>
          <cell r="AX523" t="str">
            <v/>
          </cell>
          <cell r="AY523" t="str">
            <v/>
          </cell>
          <cell r="BK523" t="str">
            <v/>
          </cell>
          <cell r="BM523" t="str">
            <v/>
          </cell>
          <cell r="BN523" t="str">
            <v/>
          </cell>
          <cell r="BO523" t="str">
            <v/>
          </cell>
          <cell r="BS523" t="str">
            <v/>
          </cell>
          <cell r="BW523" t="str">
            <v/>
          </cell>
          <cell r="CA523" t="str">
            <v/>
          </cell>
        </row>
        <row r="524">
          <cell r="O524" t="str">
            <v/>
          </cell>
          <cell r="Q524" t="str">
            <v/>
          </cell>
          <cell r="R524" t="str">
            <v/>
          </cell>
          <cell r="S524" t="str">
            <v/>
          </cell>
          <cell r="AE524" t="str">
            <v/>
          </cell>
          <cell r="AU524" t="str">
            <v/>
          </cell>
          <cell r="AW524" t="str">
            <v/>
          </cell>
          <cell r="AX524" t="str">
            <v/>
          </cell>
          <cell r="AY524" t="str">
            <v/>
          </cell>
          <cell r="BK524" t="str">
            <v/>
          </cell>
          <cell r="BM524" t="str">
            <v/>
          </cell>
          <cell r="BN524" t="str">
            <v/>
          </cell>
          <cell r="BO524" t="str">
            <v/>
          </cell>
          <cell r="BS524" t="str">
            <v/>
          </cell>
          <cell r="BW524" t="str">
            <v/>
          </cell>
          <cell r="CA524" t="str">
            <v/>
          </cell>
        </row>
        <row r="525">
          <cell r="O525" t="str">
            <v/>
          </cell>
          <cell r="Q525" t="str">
            <v/>
          </cell>
          <cell r="R525" t="str">
            <v/>
          </cell>
          <cell r="S525" t="str">
            <v/>
          </cell>
          <cell r="AE525" t="str">
            <v/>
          </cell>
          <cell r="AU525" t="str">
            <v/>
          </cell>
          <cell r="AW525" t="str">
            <v/>
          </cell>
          <cell r="AX525" t="str">
            <v/>
          </cell>
          <cell r="AY525" t="str">
            <v/>
          </cell>
          <cell r="BK525" t="str">
            <v/>
          </cell>
          <cell r="BM525" t="str">
            <v/>
          </cell>
          <cell r="BN525" t="str">
            <v/>
          </cell>
          <cell r="BO525" t="str">
            <v/>
          </cell>
          <cell r="BS525" t="str">
            <v/>
          </cell>
          <cell r="BW525" t="str">
            <v/>
          </cell>
          <cell r="CA525" t="str">
            <v/>
          </cell>
        </row>
        <row r="526">
          <cell r="O526" t="str">
            <v/>
          </cell>
          <cell r="Q526" t="str">
            <v/>
          </cell>
          <cell r="R526" t="str">
            <v/>
          </cell>
          <cell r="S526" t="str">
            <v/>
          </cell>
          <cell r="AE526" t="str">
            <v/>
          </cell>
          <cell r="AU526" t="str">
            <v/>
          </cell>
          <cell r="AW526" t="str">
            <v/>
          </cell>
          <cell r="AX526" t="str">
            <v/>
          </cell>
          <cell r="AY526" t="str">
            <v/>
          </cell>
          <cell r="BK526" t="str">
            <v/>
          </cell>
          <cell r="BM526" t="str">
            <v/>
          </cell>
          <cell r="BN526" t="str">
            <v/>
          </cell>
          <cell r="BO526" t="str">
            <v/>
          </cell>
          <cell r="BS526" t="str">
            <v/>
          </cell>
          <cell r="BW526" t="str">
            <v/>
          </cell>
          <cell r="CA526" t="str">
            <v/>
          </cell>
        </row>
        <row r="527">
          <cell r="O527" t="str">
            <v/>
          </cell>
          <cell r="Q527" t="str">
            <v/>
          </cell>
          <cell r="R527" t="str">
            <v/>
          </cell>
          <cell r="S527" t="str">
            <v/>
          </cell>
          <cell r="AE527" t="str">
            <v/>
          </cell>
          <cell r="AU527" t="str">
            <v/>
          </cell>
          <cell r="AW527" t="str">
            <v/>
          </cell>
          <cell r="AX527" t="str">
            <v/>
          </cell>
          <cell r="AY527" t="str">
            <v/>
          </cell>
          <cell r="BK527" t="str">
            <v/>
          </cell>
          <cell r="BM527" t="str">
            <v/>
          </cell>
          <cell r="BN527" t="str">
            <v/>
          </cell>
          <cell r="BO527" t="str">
            <v/>
          </cell>
          <cell r="BS527" t="str">
            <v/>
          </cell>
          <cell r="BW527" t="str">
            <v/>
          </cell>
          <cell r="CA527" t="str">
            <v/>
          </cell>
        </row>
        <row r="528">
          <cell r="O528" t="str">
            <v/>
          </cell>
          <cell r="Q528" t="str">
            <v/>
          </cell>
          <cell r="R528" t="str">
            <v/>
          </cell>
          <cell r="S528" t="str">
            <v/>
          </cell>
          <cell r="AE528" t="str">
            <v/>
          </cell>
          <cell r="AU528" t="str">
            <v/>
          </cell>
          <cell r="AW528" t="str">
            <v/>
          </cell>
          <cell r="AX528" t="str">
            <v/>
          </cell>
          <cell r="AY528" t="str">
            <v/>
          </cell>
          <cell r="BK528" t="str">
            <v/>
          </cell>
          <cell r="BM528" t="str">
            <v/>
          </cell>
          <cell r="BN528" t="str">
            <v/>
          </cell>
          <cell r="BO528" t="str">
            <v/>
          </cell>
          <cell r="BS528" t="str">
            <v/>
          </cell>
          <cell r="BW528" t="str">
            <v/>
          </cell>
          <cell r="CA528" t="str">
            <v/>
          </cell>
        </row>
        <row r="529">
          <cell r="O529" t="str">
            <v/>
          </cell>
          <cell r="Q529" t="str">
            <v/>
          </cell>
          <cell r="R529" t="str">
            <v/>
          </cell>
          <cell r="S529" t="str">
            <v/>
          </cell>
          <cell r="AE529" t="str">
            <v/>
          </cell>
          <cell r="AU529" t="str">
            <v/>
          </cell>
          <cell r="AW529" t="str">
            <v/>
          </cell>
          <cell r="AX529" t="str">
            <v/>
          </cell>
          <cell r="AY529" t="str">
            <v/>
          </cell>
          <cell r="BK529" t="str">
            <v/>
          </cell>
          <cell r="BM529" t="str">
            <v/>
          </cell>
          <cell r="BN529" t="str">
            <v/>
          </cell>
          <cell r="BO529" t="str">
            <v/>
          </cell>
          <cell r="BS529" t="str">
            <v/>
          </cell>
          <cell r="BW529" t="str">
            <v/>
          </cell>
          <cell r="CA529" t="str">
            <v/>
          </cell>
        </row>
        <row r="530">
          <cell r="O530" t="str">
            <v/>
          </cell>
          <cell r="Q530" t="str">
            <v/>
          </cell>
          <cell r="R530" t="str">
            <v/>
          </cell>
          <cell r="S530" t="str">
            <v/>
          </cell>
          <cell r="AE530" t="str">
            <v/>
          </cell>
          <cell r="AU530" t="str">
            <v/>
          </cell>
          <cell r="AW530" t="str">
            <v/>
          </cell>
          <cell r="AX530" t="str">
            <v/>
          </cell>
          <cell r="AY530" t="str">
            <v/>
          </cell>
          <cell r="BK530" t="str">
            <v/>
          </cell>
          <cell r="BM530" t="str">
            <v/>
          </cell>
          <cell r="BN530" t="str">
            <v/>
          </cell>
          <cell r="BO530" t="str">
            <v/>
          </cell>
          <cell r="BS530" t="str">
            <v/>
          </cell>
          <cell r="BW530" t="str">
            <v/>
          </cell>
          <cell r="CA530" t="str">
            <v/>
          </cell>
        </row>
        <row r="531">
          <cell r="O531" t="str">
            <v/>
          </cell>
          <cell r="Q531" t="str">
            <v/>
          </cell>
          <cell r="R531" t="str">
            <v/>
          </cell>
          <cell r="S531" t="str">
            <v/>
          </cell>
          <cell r="AE531" t="str">
            <v/>
          </cell>
          <cell r="AU531" t="str">
            <v/>
          </cell>
          <cell r="AW531" t="str">
            <v/>
          </cell>
          <cell r="AX531" t="str">
            <v/>
          </cell>
          <cell r="AY531" t="str">
            <v/>
          </cell>
          <cell r="BK531" t="str">
            <v/>
          </cell>
          <cell r="BM531" t="str">
            <v/>
          </cell>
          <cell r="BN531" t="str">
            <v/>
          </cell>
          <cell r="BO531" t="str">
            <v/>
          </cell>
          <cell r="BS531" t="str">
            <v/>
          </cell>
          <cell r="BW531" t="str">
            <v/>
          </cell>
          <cell r="CA531" t="str">
            <v/>
          </cell>
        </row>
        <row r="532">
          <cell r="O532" t="str">
            <v/>
          </cell>
          <cell r="Q532" t="str">
            <v/>
          </cell>
          <cell r="R532" t="str">
            <v/>
          </cell>
          <cell r="S532" t="str">
            <v/>
          </cell>
          <cell r="AE532" t="str">
            <v/>
          </cell>
          <cell r="AU532" t="str">
            <v/>
          </cell>
          <cell r="AW532" t="str">
            <v/>
          </cell>
          <cell r="AX532" t="str">
            <v/>
          </cell>
          <cell r="AY532" t="str">
            <v/>
          </cell>
          <cell r="BK532" t="str">
            <v/>
          </cell>
          <cell r="BM532" t="str">
            <v/>
          </cell>
          <cell r="BN532" t="str">
            <v/>
          </cell>
          <cell r="BO532" t="str">
            <v/>
          </cell>
          <cell r="BS532" t="str">
            <v/>
          </cell>
          <cell r="BW532" t="str">
            <v/>
          </cell>
          <cell r="CA532" t="str">
            <v/>
          </cell>
        </row>
        <row r="533">
          <cell r="O533" t="str">
            <v/>
          </cell>
          <cell r="Q533" t="str">
            <v/>
          </cell>
          <cell r="R533" t="str">
            <v/>
          </cell>
          <cell r="S533" t="str">
            <v/>
          </cell>
          <cell r="AE533" t="str">
            <v/>
          </cell>
          <cell r="AU533" t="str">
            <v/>
          </cell>
          <cell r="AW533" t="str">
            <v/>
          </cell>
          <cell r="AX533" t="str">
            <v/>
          </cell>
          <cell r="AY533" t="str">
            <v/>
          </cell>
          <cell r="BK533" t="str">
            <v/>
          </cell>
          <cell r="BM533" t="str">
            <v/>
          </cell>
          <cell r="BN533" t="str">
            <v/>
          </cell>
          <cell r="BO533" t="str">
            <v/>
          </cell>
          <cell r="BS533" t="str">
            <v/>
          </cell>
          <cell r="BW533" t="str">
            <v/>
          </cell>
          <cell r="CA533" t="str">
            <v/>
          </cell>
        </row>
        <row r="534">
          <cell r="O534" t="str">
            <v/>
          </cell>
          <cell r="Q534" t="str">
            <v/>
          </cell>
          <cell r="R534" t="str">
            <v/>
          </cell>
          <cell r="S534" t="str">
            <v/>
          </cell>
          <cell r="AE534" t="str">
            <v/>
          </cell>
          <cell r="AU534" t="str">
            <v/>
          </cell>
          <cell r="AW534" t="str">
            <v/>
          </cell>
          <cell r="AX534" t="str">
            <v/>
          </cell>
          <cell r="AY534" t="str">
            <v/>
          </cell>
          <cell r="BK534" t="str">
            <v/>
          </cell>
          <cell r="BM534" t="str">
            <v/>
          </cell>
          <cell r="BN534" t="str">
            <v/>
          </cell>
          <cell r="BO534" t="str">
            <v/>
          </cell>
          <cell r="BS534" t="str">
            <v/>
          </cell>
          <cell r="BW534" t="str">
            <v/>
          </cell>
          <cell r="CA534" t="str">
            <v/>
          </cell>
        </row>
        <row r="535">
          <cell r="O535" t="str">
            <v/>
          </cell>
          <cell r="Q535" t="str">
            <v/>
          </cell>
          <cell r="R535" t="str">
            <v/>
          </cell>
          <cell r="S535" t="str">
            <v/>
          </cell>
          <cell r="AE535" t="str">
            <v/>
          </cell>
          <cell r="AU535" t="str">
            <v/>
          </cell>
          <cell r="AW535" t="str">
            <v/>
          </cell>
          <cell r="AX535" t="str">
            <v/>
          </cell>
          <cell r="AY535" t="str">
            <v/>
          </cell>
          <cell r="BK535" t="str">
            <v/>
          </cell>
          <cell r="BM535" t="str">
            <v/>
          </cell>
          <cell r="BN535" t="str">
            <v/>
          </cell>
          <cell r="BO535" t="str">
            <v/>
          </cell>
          <cell r="BS535" t="str">
            <v/>
          </cell>
          <cell r="BW535" t="str">
            <v/>
          </cell>
          <cell r="CA535" t="str">
            <v/>
          </cell>
        </row>
        <row r="536">
          <cell r="O536" t="str">
            <v/>
          </cell>
          <cell r="Q536" t="str">
            <v/>
          </cell>
          <cell r="R536" t="str">
            <v/>
          </cell>
          <cell r="S536" t="str">
            <v/>
          </cell>
          <cell r="AE536" t="str">
            <v/>
          </cell>
          <cell r="AU536" t="str">
            <v/>
          </cell>
          <cell r="AW536" t="str">
            <v/>
          </cell>
          <cell r="AX536" t="str">
            <v/>
          </cell>
          <cell r="AY536" t="str">
            <v/>
          </cell>
          <cell r="BK536" t="str">
            <v/>
          </cell>
          <cell r="BM536" t="str">
            <v/>
          </cell>
          <cell r="BN536" t="str">
            <v/>
          </cell>
          <cell r="BO536" t="str">
            <v/>
          </cell>
          <cell r="BS536" t="str">
            <v/>
          </cell>
          <cell r="BW536" t="str">
            <v/>
          </cell>
          <cell r="CA536" t="str">
            <v/>
          </cell>
        </row>
        <row r="537">
          <cell r="O537" t="str">
            <v/>
          </cell>
          <cell r="Q537" t="str">
            <v/>
          </cell>
          <cell r="R537" t="str">
            <v/>
          </cell>
          <cell r="S537" t="str">
            <v/>
          </cell>
          <cell r="AE537" t="str">
            <v/>
          </cell>
          <cell r="AU537" t="str">
            <v/>
          </cell>
          <cell r="AW537" t="str">
            <v/>
          </cell>
          <cell r="AX537" t="str">
            <v/>
          </cell>
          <cell r="AY537" t="str">
            <v/>
          </cell>
          <cell r="BK537" t="str">
            <v/>
          </cell>
          <cell r="BM537" t="str">
            <v/>
          </cell>
          <cell r="BN537" t="str">
            <v/>
          </cell>
          <cell r="BO537" t="str">
            <v/>
          </cell>
          <cell r="BS537" t="str">
            <v/>
          </cell>
          <cell r="BW537" t="str">
            <v/>
          </cell>
          <cell r="CA537" t="str">
            <v/>
          </cell>
        </row>
        <row r="538">
          <cell r="O538" t="str">
            <v/>
          </cell>
          <cell r="Q538" t="str">
            <v/>
          </cell>
          <cell r="R538" t="str">
            <v/>
          </cell>
          <cell r="S538" t="str">
            <v/>
          </cell>
          <cell r="AE538" t="str">
            <v/>
          </cell>
          <cell r="AU538" t="str">
            <v/>
          </cell>
          <cell r="AW538" t="str">
            <v/>
          </cell>
          <cell r="AX538" t="str">
            <v/>
          </cell>
          <cell r="AY538" t="str">
            <v/>
          </cell>
          <cell r="BK538" t="str">
            <v/>
          </cell>
          <cell r="BM538" t="str">
            <v/>
          </cell>
          <cell r="BN538" t="str">
            <v/>
          </cell>
          <cell r="BO538" t="str">
            <v/>
          </cell>
          <cell r="BS538" t="str">
            <v/>
          </cell>
          <cell r="BW538" t="str">
            <v/>
          </cell>
          <cell r="CA538" t="str">
            <v/>
          </cell>
        </row>
        <row r="539">
          <cell r="O539" t="str">
            <v/>
          </cell>
          <cell r="Q539" t="str">
            <v/>
          </cell>
          <cell r="R539" t="str">
            <v/>
          </cell>
          <cell r="S539" t="str">
            <v/>
          </cell>
          <cell r="AE539" t="str">
            <v/>
          </cell>
          <cell r="AU539" t="str">
            <v/>
          </cell>
          <cell r="AW539" t="str">
            <v/>
          </cell>
          <cell r="AX539" t="str">
            <v/>
          </cell>
          <cell r="AY539" t="str">
            <v/>
          </cell>
          <cell r="BK539" t="str">
            <v/>
          </cell>
          <cell r="BM539" t="str">
            <v/>
          </cell>
          <cell r="BN539" t="str">
            <v/>
          </cell>
          <cell r="BO539" t="str">
            <v/>
          </cell>
          <cell r="BS539" t="str">
            <v/>
          </cell>
          <cell r="BW539" t="str">
            <v/>
          </cell>
          <cell r="CA539" t="str">
            <v/>
          </cell>
        </row>
        <row r="540">
          <cell r="O540" t="str">
            <v/>
          </cell>
          <cell r="Q540" t="str">
            <v/>
          </cell>
          <cell r="R540" t="str">
            <v/>
          </cell>
          <cell r="S540" t="str">
            <v/>
          </cell>
          <cell r="AE540" t="str">
            <v/>
          </cell>
          <cell r="AU540" t="str">
            <v/>
          </cell>
          <cell r="AW540" t="str">
            <v/>
          </cell>
          <cell r="AX540" t="str">
            <v/>
          </cell>
          <cell r="AY540" t="str">
            <v/>
          </cell>
          <cell r="BK540" t="str">
            <v/>
          </cell>
          <cell r="BM540" t="str">
            <v/>
          </cell>
          <cell r="BN540" t="str">
            <v/>
          </cell>
          <cell r="BO540" t="str">
            <v/>
          </cell>
          <cell r="BS540" t="str">
            <v/>
          </cell>
          <cell r="BW540" t="str">
            <v/>
          </cell>
          <cell r="CA540" t="str">
            <v/>
          </cell>
        </row>
        <row r="541">
          <cell r="O541" t="str">
            <v/>
          </cell>
          <cell r="Q541" t="str">
            <v/>
          </cell>
          <cell r="R541" t="str">
            <v/>
          </cell>
          <cell r="S541" t="str">
            <v/>
          </cell>
          <cell r="AE541" t="str">
            <v/>
          </cell>
          <cell r="AU541" t="str">
            <v/>
          </cell>
          <cell r="AW541" t="str">
            <v/>
          </cell>
          <cell r="AX541" t="str">
            <v/>
          </cell>
          <cell r="AY541" t="str">
            <v/>
          </cell>
          <cell r="BK541" t="str">
            <v/>
          </cell>
          <cell r="BM541" t="str">
            <v/>
          </cell>
          <cell r="BN541" t="str">
            <v/>
          </cell>
          <cell r="BO541" t="str">
            <v/>
          </cell>
          <cell r="BS541" t="str">
            <v/>
          </cell>
          <cell r="BW541" t="str">
            <v/>
          </cell>
          <cell r="CA541" t="str">
            <v/>
          </cell>
        </row>
        <row r="542">
          <cell r="O542" t="str">
            <v/>
          </cell>
          <cell r="Q542" t="str">
            <v/>
          </cell>
          <cell r="R542" t="str">
            <v/>
          </cell>
          <cell r="S542" t="str">
            <v/>
          </cell>
          <cell r="AE542" t="str">
            <v/>
          </cell>
          <cell r="AU542" t="str">
            <v/>
          </cell>
          <cell r="AW542" t="str">
            <v/>
          </cell>
          <cell r="AX542" t="str">
            <v/>
          </cell>
          <cell r="AY542" t="str">
            <v/>
          </cell>
          <cell r="BK542" t="str">
            <v/>
          </cell>
          <cell r="BM542" t="str">
            <v/>
          </cell>
          <cell r="BN542" t="str">
            <v/>
          </cell>
          <cell r="BO542" t="str">
            <v/>
          </cell>
          <cell r="BS542" t="str">
            <v/>
          </cell>
          <cell r="BW542" t="str">
            <v/>
          </cell>
          <cell r="CA542" t="str">
            <v/>
          </cell>
        </row>
        <row r="543">
          <cell r="O543" t="str">
            <v/>
          </cell>
          <cell r="Q543" t="str">
            <v/>
          </cell>
          <cell r="R543" t="str">
            <v/>
          </cell>
          <cell r="S543" t="str">
            <v/>
          </cell>
          <cell r="AE543" t="str">
            <v/>
          </cell>
          <cell r="AU543" t="str">
            <v/>
          </cell>
          <cell r="AW543" t="str">
            <v/>
          </cell>
          <cell r="AX543" t="str">
            <v/>
          </cell>
          <cell r="AY543" t="str">
            <v/>
          </cell>
          <cell r="BK543" t="str">
            <v/>
          </cell>
          <cell r="BM543" t="str">
            <v/>
          </cell>
          <cell r="BN543" t="str">
            <v/>
          </cell>
          <cell r="BO543" t="str">
            <v/>
          </cell>
          <cell r="BS543" t="str">
            <v/>
          </cell>
          <cell r="BW543" t="str">
            <v/>
          </cell>
          <cell r="CA543" t="str">
            <v/>
          </cell>
        </row>
        <row r="544">
          <cell r="O544" t="str">
            <v/>
          </cell>
          <cell r="Q544" t="str">
            <v/>
          </cell>
          <cell r="R544" t="str">
            <v/>
          </cell>
          <cell r="S544" t="str">
            <v/>
          </cell>
          <cell r="AE544" t="str">
            <v/>
          </cell>
          <cell r="AU544" t="str">
            <v/>
          </cell>
          <cell r="AW544" t="str">
            <v/>
          </cell>
          <cell r="AX544" t="str">
            <v/>
          </cell>
          <cell r="AY544" t="str">
            <v/>
          </cell>
          <cell r="BK544" t="str">
            <v/>
          </cell>
          <cell r="BM544" t="str">
            <v/>
          </cell>
          <cell r="BN544" t="str">
            <v/>
          </cell>
          <cell r="BO544" t="str">
            <v/>
          </cell>
          <cell r="BS544" t="str">
            <v/>
          </cell>
          <cell r="BW544" t="str">
            <v/>
          </cell>
          <cell r="CA544" t="str">
            <v/>
          </cell>
        </row>
        <row r="545">
          <cell r="O545" t="str">
            <v/>
          </cell>
          <cell r="Q545" t="str">
            <v/>
          </cell>
          <cell r="R545" t="str">
            <v/>
          </cell>
          <cell r="S545" t="str">
            <v/>
          </cell>
          <cell r="AE545" t="str">
            <v/>
          </cell>
          <cell r="AU545" t="str">
            <v/>
          </cell>
          <cell r="AW545" t="str">
            <v/>
          </cell>
          <cell r="AX545" t="str">
            <v/>
          </cell>
          <cell r="AY545" t="str">
            <v/>
          </cell>
          <cell r="BK545" t="str">
            <v/>
          </cell>
          <cell r="BM545" t="str">
            <v/>
          </cell>
          <cell r="BN545" t="str">
            <v/>
          </cell>
          <cell r="BO545" t="str">
            <v/>
          </cell>
          <cell r="BS545" t="str">
            <v/>
          </cell>
          <cell r="BW545" t="str">
            <v/>
          </cell>
          <cell r="CA545" t="str">
            <v/>
          </cell>
        </row>
        <row r="546">
          <cell r="O546" t="str">
            <v/>
          </cell>
          <cell r="Q546" t="str">
            <v/>
          </cell>
          <cell r="R546" t="str">
            <v/>
          </cell>
          <cell r="S546" t="str">
            <v/>
          </cell>
          <cell r="AE546" t="str">
            <v/>
          </cell>
          <cell r="AU546" t="str">
            <v/>
          </cell>
          <cell r="AW546" t="str">
            <v/>
          </cell>
          <cell r="AX546" t="str">
            <v/>
          </cell>
          <cell r="AY546" t="str">
            <v/>
          </cell>
          <cell r="BK546" t="str">
            <v/>
          </cell>
          <cell r="BM546" t="str">
            <v/>
          </cell>
          <cell r="BN546" t="str">
            <v/>
          </cell>
          <cell r="BO546" t="str">
            <v/>
          </cell>
          <cell r="BS546" t="str">
            <v/>
          </cell>
          <cell r="BW546" t="str">
            <v/>
          </cell>
          <cell r="CA546" t="str">
            <v/>
          </cell>
        </row>
        <row r="547">
          <cell r="O547" t="str">
            <v/>
          </cell>
          <cell r="Q547" t="str">
            <v/>
          </cell>
          <cell r="R547" t="str">
            <v/>
          </cell>
          <cell r="S547" t="str">
            <v/>
          </cell>
          <cell r="AE547" t="str">
            <v/>
          </cell>
          <cell r="AU547" t="str">
            <v/>
          </cell>
          <cell r="AW547" t="str">
            <v/>
          </cell>
          <cell r="AX547" t="str">
            <v/>
          </cell>
          <cell r="AY547" t="str">
            <v/>
          </cell>
          <cell r="BK547" t="str">
            <v/>
          </cell>
          <cell r="BM547" t="str">
            <v/>
          </cell>
          <cell r="BN547" t="str">
            <v/>
          </cell>
          <cell r="BO547" t="str">
            <v/>
          </cell>
          <cell r="BS547" t="str">
            <v/>
          </cell>
          <cell r="BW547" t="str">
            <v/>
          </cell>
          <cell r="CA547" t="str">
            <v/>
          </cell>
        </row>
        <row r="548">
          <cell r="O548" t="str">
            <v/>
          </cell>
          <cell r="Q548" t="str">
            <v/>
          </cell>
          <cell r="R548" t="str">
            <v/>
          </cell>
          <cell r="S548" t="str">
            <v/>
          </cell>
          <cell r="AE548" t="str">
            <v/>
          </cell>
          <cell r="AU548" t="str">
            <v/>
          </cell>
          <cell r="AW548" t="str">
            <v/>
          </cell>
          <cell r="AX548" t="str">
            <v/>
          </cell>
          <cell r="AY548" t="str">
            <v/>
          </cell>
          <cell r="BK548" t="str">
            <v/>
          </cell>
          <cell r="BM548" t="str">
            <v/>
          </cell>
          <cell r="BN548" t="str">
            <v/>
          </cell>
          <cell r="BO548" t="str">
            <v/>
          </cell>
          <cell r="BS548" t="str">
            <v/>
          </cell>
          <cell r="BW548" t="str">
            <v/>
          </cell>
          <cell r="CA548" t="str">
            <v/>
          </cell>
        </row>
        <row r="549">
          <cell r="O549" t="str">
            <v/>
          </cell>
          <cell r="Q549" t="str">
            <v/>
          </cell>
          <cell r="R549" t="str">
            <v/>
          </cell>
          <cell r="S549" t="str">
            <v/>
          </cell>
          <cell r="AE549" t="str">
            <v/>
          </cell>
          <cell r="AU549" t="str">
            <v/>
          </cell>
          <cell r="AW549" t="str">
            <v/>
          </cell>
          <cell r="AX549" t="str">
            <v/>
          </cell>
          <cell r="AY549" t="str">
            <v/>
          </cell>
          <cell r="BK549" t="str">
            <v/>
          </cell>
          <cell r="BM549" t="str">
            <v/>
          </cell>
          <cell r="BN549" t="str">
            <v/>
          </cell>
          <cell r="BO549" t="str">
            <v/>
          </cell>
          <cell r="BS549" t="str">
            <v/>
          </cell>
          <cell r="BW549" t="str">
            <v/>
          </cell>
          <cell r="CA549" t="str">
            <v/>
          </cell>
        </row>
        <row r="550">
          <cell r="O550" t="str">
            <v/>
          </cell>
          <cell r="Q550" t="str">
            <v/>
          </cell>
          <cell r="R550" t="str">
            <v/>
          </cell>
          <cell r="S550" t="str">
            <v/>
          </cell>
          <cell r="AE550" t="str">
            <v/>
          </cell>
          <cell r="AU550" t="str">
            <v/>
          </cell>
          <cell r="AW550" t="str">
            <v/>
          </cell>
          <cell r="AX550" t="str">
            <v/>
          </cell>
          <cell r="AY550" t="str">
            <v/>
          </cell>
          <cell r="BK550" t="str">
            <v/>
          </cell>
          <cell r="BM550" t="str">
            <v/>
          </cell>
          <cell r="BN550" t="str">
            <v/>
          </cell>
          <cell r="BO550" t="str">
            <v/>
          </cell>
          <cell r="BS550" t="str">
            <v/>
          </cell>
          <cell r="BW550" t="str">
            <v/>
          </cell>
          <cell r="CA550" t="str">
            <v/>
          </cell>
        </row>
        <row r="551">
          <cell r="O551" t="str">
            <v/>
          </cell>
          <cell r="Q551" t="str">
            <v/>
          </cell>
          <cell r="R551" t="str">
            <v/>
          </cell>
          <cell r="S551" t="str">
            <v/>
          </cell>
          <cell r="AE551" t="str">
            <v/>
          </cell>
          <cell r="AU551" t="str">
            <v/>
          </cell>
          <cell r="AW551" t="str">
            <v/>
          </cell>
          <cell r="AX551" t="str">
            <v/>
          </cell>
          <cell r="AY551" t="str">
            <v/>
          </cell>
          <cell r="BK551" t="str">
            <v/>
          </cell>
          <cell r="BM551" t="str">
            <v/>
          </cell>
          <cell r="BN551" t="str">
            <v/>
          </cell>
          <cell r="BO551" t="str">
            <v/>
          </cell>
          <cell r="BS551" t="str">
            <v/>
          </cell>
          <cell r="BW551" t="str">
            <v/>
          </cell>
          <cell r="CA551" t="str">
            <v/>
          </cell>
        </row>
        <row r="552">
          <cell r="O552" t="str">
            <v/>
          </cell>
          <cell r="Q552" t="str">
            <v/>
          </cell>
          <cell r="R552" t="str">
            <v/>
          </cell>
          <cell r="S552" t="str">
            <v/>
          </cell>
          <cell r="AE552" t="str">
            <v/>
          </cell>
          <cell r="AU552" t="str">
            <v/>
          </cell>
          <cell r="AW552" t="str">
            <v/>
          </cell>
          <cell r="AX552" t="str">
            <v/>
          </cell>
          <cell r="AY552" t="str">
            <v/>
          </cell>
          <cell r="BK552" t="str">
            <v/>
          </cell>
          <cell r="BM552" t="str">
            <v/>
          </cell>
          <cell r="BN552" t="str">
            <v/>
          </cell>
          <cell r="BO552" t="str">
            <v/>
          </cell>
          <cell r="BS552" t="str">
            <v/>
          </cell>
          <cell r="BW552" t="str">
            <v/>
          </cell>
          <cell r="CA552" t="str">
            <v/>
          </cell>
        </row>
        <row r="553">
          <cell r="O553" t="str">
            <v/>
          </cell>
          <cell r="Q553" t="str">
            <v/>
          </cell>
          <cell r="R553" t="str">
            <v/>
          </cell>
          <cell r="S553" t="str">
            <v/>
          </cell>
          <cell r="AE553" t="str">
            <v/>
          </cell>
          <cell r="AU553" t="str">
            <v/>
          </cell>
          <cell r="AW553" t="str">
            <v/>
          </cell>
          <cell r="AX553" t="str">
            <v/>
          </cell>
          <cell r="AY553" t="str">
            <v/>
          </cell>
          <cell r="BK553" t="str">
            <v/>
          </cell>
          <cell r="BM553" t="str">
            <v/>
          </cell>
          <cell r="BN553" t="str">
            <v/>
          </cell>
          <cell r="BO553" t="str">
            <v/>
          </cell>
          <cell r="BS553" t="str">
            <v/>
          </cell>
          <cell r="BW553" t="str">
            <v/>
          </cell>
          <cell r="CA553" t="str">
            <v/>
          </cell>
        </row>
        <row r="554">
          <cell r="O554" t="str">
            <v/>
          </cell>
          <cell r="Q554" t="str">
            <v/>
          </cell>
          <cell r="R554" t="str">
            <v/>
          </cell>
          <cell r="S554" t="str">
            <v/>
          </cell>
          <cell r="AE554" t="str">
            <v/>
          </cell>
          <cell r="AU554" t="str">
            <v/>
          </cell>
          <cell r="AW554" t="str">
            <v/>
          </cell>
          <cell r="AX554" t="str">
            <v/>
          </cell>
          <cell r="AY554" t="str">
            <v/>
          </cell>
          <cell r="BK554" t="str">
            <v/>
          </cell>
          <cell r="BM554" t="str">
            <v/>
          </cell>
          <cell r="BN554" t="str">
            <v/>
          </cell>
          <cell r="BO554" t="str">
            <v/>
          </cell>
          <cell r="BS554" t="str">
            <v/>
          </cell>
          <cell r="BW554" t="str">
            <v/>
          </cell>
          <cell r="CA554" t="str">
            <v/>
          </cell>
        </row>
        <row r="555">
          <cell r="O555" t="str">
            <v/>
          </cell>
          <cell r="Q555" t="str">
            <v/>
          </cell>
          <cell r="R555" t="str">
            <v/>
          </cell>
          <cell r="S555" t="str">
            <v/>
          </cell>
          <cell r="AE555" t="str">
            <v/>
          </cell>
          <cell r="AU555" t="str">
            <v/>
          </cell>
          <cell r="AW555" t="str">
            <v/>
          </cell>
          <cell r="AX555" t="str">
            <v/>
          </cell>
          <cell r="AY555" t="str">
            <v/>
          </cell>
          <cell r="BK555" t="str">
            <v/>
          </cell>
          <cell r="BM555" t="str">
            <v/>
          </cell>
          <cell r="BN555" t="str">
            <v/>
          </cell>
          <cell r="BO555" t="str">
            <v/>
          </cell>
          <cell r="BS555" t="str">
            <v/>
          </cell>
          <cell r="BW555" t="str">
            <v/>
          </cell>
          <cell r="CA555" t="str">
            <v/>
          </cell>
        </row>
        <row r="556">
          <cell r="O556" t="str">
            <v/>
          </cell>
          <cell r="Q556" t="str">
            <v/>
          </cell>
          <cell r="R556" t="str">
            <v/>
          </cell>
          <cell r="S556" t="str">
            <v/>
          </cell>
          <cell r="AE556" t="str">
            <v/>
          </cell>
          <cell r="AU556" t="str">
            <v/>
          </cell>
          <cell r="AW556" t="str">
            <v/>
          </cell>
          <cell r="AX556" t="str">
            <v/>
          </cell>
          <cell r="AY556" t="str">
            <v/>
          </cell>
          <cell r="BK556" t="str">
            <v/>
          </cell>
          <cell r="BM556" t="str">
            <v/>
          </cell>
          <cell r="BN556" t="str">
            <v/>
          </cell>
          <cell r="BO556" t="str">
            <v/>
          </cell>
          <cell r="BS556" t="str">
            <v/>
          </cell>
          <cell r="BW556" t="str">
            <v/>
          </cell>
          <cell r="CA556" t="str">
            <v/>
          </cell>
        </row>
        <row r="557">
          <cell r="O557" t="str">
            <v/>
          </cell>
          <cell r="Q557" t="str">
            <v/>
          </cell>
          <cell r="R557" t="str">
            <v/>
          </cell>
          <cell r="S557" t="str">
            <v/>
          </cell>
          <cell r="AE557" t="str">
            <v/>
          </cell>
          <cell r="AU557" t="str">
            <v/>
          </cell>
          <cell r="AW557" t="str">
            <v/>
          </cell>
          <cell r="AX557" t="str">
            <v/>
          </cell>
          <cell r="AY557" t="str">
            <v/>
          </cell>
          <cell r="BK557" t="str">
            <v/>
          </cell>
          <cell r="BM557" t="str">
            <v/>
          </cell>
          <cell r="BN557" t="str">
            <v/>
          </cell>
          <cell r="BO557" t="str">
            <v/>
          </cell>
          <cell r="BS557" t="str">
            <v/>
          </cell>
          <cell r="BW557" t="str">
            <v/>
          </cell>
          <cell r="CA557" t="str">
            <v/>
          </cell>
        </row>
        <row r="558">
          <cell r="O558" t="str">
            <v/>
          </cell>
          <cell r="Q558" t="str">
            <v/>
          </cell>
          <cell r="R558" t="str">
            <v/>
          </cell>
          <cell r="S558" t="str">
            <v/>
          </cell>
          <cell r="AE558" t="str">
            <v/>
          </cell>
          <cell r="AU558" t="str">
            <v/>
          </cell>
          <cell r="AW558" t="str">
            <v/>
          </cell>
          <cell r="AX558" t="str">
            <v/>
          </cell>
          <cell r="AY558" t="str">
            <v/>
          </cell>
          <cell r="BK558" t="str">
            <v/>
          </cell>
          <cell r="BM558" t="str">
            <v/>
          </cell>
          <cell r="BN558" t="str">
            <v/>
          </cell>
          <cell r="BO558" t="str">
            <v/>
          </cell>
          <cell r="BS558" t="str">
            <v/>
          </cell>
          <cell r="BW558" t="str">
            <v/>
          </cell>
          <cell r="CA558" t="str">
            <v/>
          </cell>
        </row>
        <row r="559">
          <cell r="O559" t="str">
            <v/>
          </cell>
          <cell r="Q559" t="str">
            <v/>
          </cell>
          <cell r="R559" t="str">
            <v/>
          </cell>
          <cell r="S559" t="str">
            <v/>
          </cell>
          <cell r="AE559" t="str">
            <v/>
          </cell>
          <cell r="AU559" t="str">
            <v/>
          </cell>
          <cell r="AW559" t="str">
            <v/>
          </cell>
          <cell r="AX559" t="str">
            <v/>
          </cell>
          <cell r="AY559" t="str">
            <v/>
          </cell>
          <cell r="BK559" t="str">
            <v/>
          </cell>
          <cell r="BM559" t="str">
            <v/>
          </cell>
          <cell r="BN559" t="str">
            <v/>
          </cell>
          <cell r="BO559" t="str">
            <v/>
          </cell>
          <cell r="BS559" t="str">
            <v/>
          </cell>
          <cell r="BW559" t="str">
            <v/>
          </cell>
          <cell r="CA559" t="str">
            <v/>
          </cell>
        </row>
        <row r="560">
          <cell r="O560" t="str">
            <v/>
          </cell>
          <cell r="Q560" t="str">
            <v/>
          </cell>
          <cell r="R560" t="str">
            <v/>
          </cell>
          <cell r="S560" t="str">
            <v/>
          </cell>
          <cell r="AE560" t="str">
            <v/>
          </cell>
          <cell r="AU560" t="str">
            <v/>
          </cell>
          <cell r="AW560" t="str">
            <v/>
          </cell>
          <cell r="AX560" t="str">
            <v/>
          </cell>
          <cell r="AY560" t="str">
            <v/>
          </cell>
          <cell r="BK560" t="str">
            <v/>
          </cell>
          <cell r="BM560" t="str">
            <v/>
          </cell>
          <cell r="BN560" t="str">
            <v/>
          </cell>
          <cell r="BO560" t="str">
            <v/>
          </cell>
          <cell r="BS560" t="str">
            <v/>
          </cell>
          <cell r="BW560" t="str">
            <v/>
          </cell>
          <cell r="CA560" t="str">
            <v/>
          </cell>
        </row>
        <row r="561">
          <cell r="O561" t="str">
            <v/>
          </cell>
          <cell r="Q561" t="str">
            <v/>
          </cell>
          <cell r="R561" t="str">
            <v/>
          </cell>
          <cell r="S561" t="str">
            <v/>
          </cell>
          <cell r="AE561" t="str">
            <v/>
          </cell>
          <cell r="AU561" t="str">
            <v/>
          </cell>
          <cell r="AW561" t="str">
            <v/>
          </cell>
          <cell r="AX561" t="str">
            <v/>
          </cell>
          <cell r="AY561" t="str">
            <v/>
          </cell>
          <cell r="BK561" t="str">
            <v/>
          </cell>
          <cell r="BM561" t="str">
            <v/>
          </cell>
          <cell r="BN561" t="str">
            <v/>
          </cell>
          <cell r="BO561" t="str">
            <v/>
          </cell>
          <cell r="BS561" t="str">
            <v/>
          </cell>
          <cell r="BW561" t="str">
            <v/>
          </cell>
          <cell r="CA561" t="str">
            <v/>
          </cell>
        </row>
        <row r="562">
          <cell r="O562" t="str">
            <v/>
          </cell>
          <cell r="Q562" t="str">
            <v/>
          </cell>
          <cell r="R562" t="str">
            <v/>
          </cell>
          <cell r="S562" t="str">
            <v/>
          </cell>
          <cell r="AE562" t="str">
            <v/>
          </cell>
          <cell r="AU562" t="str">
            <v/>
          </cell>
          <cell r="AW562" t="str">
            <v/>
          </cell>
          <cell r="AX562" t="str">
            <v/>
          </cell>
          <cell r="AY562" t="str">
            <v/>
          </cell>
          <cell r="BK562" t="str">
            <v/>
          </cell>
          <cell r="BM562" t="str">
            <v/>
          </cell>
          <cell r="BN562" t="str">
            <v/>
          </cell>
          <cell r="BO562" t="str">
            <v/>
          </cell>
          <cell r="BS562" t="str">
            <v/>
          </cell>
          <cell r="BW562" t="str">
            <v/>
          </cell>
          <cell r="CA562" t="str">
            <v/>
          </cell>
        </row>
        <row r="563">
          <cell r="O563" t="str">
            <v/>
          </cell>
          <cell r="Q563" t="str">
            <v/>
          </cell>
          <cell r="R563" t="str">
            <v/>
          </cell>
          <cell r="S563" t="str">
            <v/>
          </cell>
          <cell r="AE563" t="str">
            <v/>
          </cell>
          <cell r="AU563" t="str">
            <v/>
          </cell>
          <cell r="AW563" t="str">
            <v/>
          </cell>
          <cell r="AX563" t="str">
            <v/>
          </cell>
          <cell r="AY563" t="str">
            <v/>
          </cell>
          <cell r="BK563" t="str">
            <v/>
          </cell>
          <cell r="BM563" t="str">
            <v/>
          </cell>
          <cell r="BN563" t="str">
            <v/>
          </cell>
          <cell r="BO563" t="str">
            <v/>
          </cell>
          <cell r="BS563" t="str">
            <v/>
          </cell>
          <cell r="BW563" t="str">
            <v/>
          </cell>
          <cell r="CA563" t="str">
            <v/>
          </cell>
        </row>
        <row r="564">
          <cell r="O564" t="str">
            <v/>
          </cell>
          <cell r="Q564" t="str">
            <v/>
          </cell>
          <cell r="R564" t="str">
            <v/>
          </cell>
          <cell r="S564" t="str">
            <v/>
          </cell>
          <cell r="AE564" t="str">
            <v/>
          </cell>
          <cell r="AU564" t="str">
            <v/>
          </cell>
          <cell r="AW564" t="str">
            <v/>
          </cell>
          <cell r="AX564" t="str">
            <v/>
          </cell>
          <cell r="AY564" t="str">
            <v/>
          </cell>
          <cell r="BK564" t="str">
            <v/>
          </cell>
          <cell r="BM564" t="str">
            <v/>
          </cell>
          <cell r="BN564" t="str">
            <v/>
          </cell>
          <cell r="BO564" t="str">
            <v/>
          </cell>
          <cell r="BS564" t="str">
            <v/>
          </cell>
          <cell r="BW564" t="str">
            <v/>
          </cell>
          <cell r="CA564" t="str">
            <v/>
          </cell>
        </row>
        <row r="565">
          <cell r="O565" t="str">
            <v/>
          </cell>
          <cell r="Q565" t="str">
            <v/>
          </cell>
          <cell r="R565" t="str">
            <v/>
          </cell>
          <cell r="S565" t="str">
            <v/>
          </cell>
          <cell r="AE565" t="str">
            <v/>
          </cell>
          <cell r="AU565" t="str">
            <v/>
          </cell>
          <cell r="AW565" t="str">
            <v/>
          </cell>
          <cell r="AX565" t="str">
            <v/>
          </cell>
          <cell r="AY565" t="str">
            <v/>
          </cell>
          <cell r="BK565" t="str">
            <v/>
          </cell>
          <cell r="BM565" t="str">
            <v/>
          </cell>
          <cell r="BN565" t="str">
            <v/>
          </cell>
          <cell r="BO565" t="str">
            <v/>
          </cell>
          <cell r="BS565" t="str">
            <v/>
          </cell>
          <cell r="BW565" t="str">
            <v/>
          </cell>
          <cell r="CA565" t="str">
            <v/>
          </cell>
        </row>
        <row r="566">
          <cell r="O566" t="str">
            <v/>
          </cell>
          <cell r="Q566" t="str">
            <v/>
          </cell>
          <cell r="R566" t="str">
            <v/>
          </cell>
          <cell r="S566" t="str">
            <v/>
          </cell>
          <cell r="AE566" t="str">
            <v/>
          </cell>
          <cell r="AU566" t="str">
            <v/>
          </cell>
          <cell r="AW566" t="str">
            <v/>
          </cell>
          <cell r="AX566" t="str">
            <v/>
          </cell>
          <cell r="AY566" t="str">
            <v/>
          </cell>
          <cell r="BK566" t="str">
            <v/>
          </cell>
          <cell r="BM566" t="str">
            <v/>
          </cell>
          <cell r="BN566" t="str">
            <v/>
          </cell>
          <cell r="BO566" t="str">
            <v/>
          </cell>
          <cell r="BS566" t="str">
            <v/>
          </cell>
          <cell r="BW566" t="str">
            <v/>
          </cell>
          <cell r="CA566" t="str">
            <v/>
          </cell>
        </row>
        <row r="567">
          <cell r="O567" t="str">
            <v/>
          </cell>
          <cell r="Q567" t="str">
            <v/>
          </cell>
          <cell r="R567" t="str">
            <v/>
          </cell>
          <cell r="S567" t="str">
            <v/>
          </cell>
          <cell r="AE567" t="str">
            <v/>
          </cell>
          <cell r="AU567" t="str">
            <v/>
          </cell>
          <cell r="AW567" t="str">
            <v/>
          </cell>
          <cell r="AX567" t="str">
            <v/>
          </cell>
          <cell r="AY567" t="str">
            <v/>
          </cell>
          <cell r="BK567" t="str">
            <v/>
          </cell>
          <cell r="BM567" t="str">
            <v/>
          </cell>
          <cell r="BN567" t="str">
            <v/>
          </cell>
          <cell r="BO567" t="str">
            <v/>
          </cell>
          <cell r="BS567" t="str">
            <v/>
          </cell>
          <cell r="BW567" t="str">
            <v/>
          </cell>
          <cell r="CA567" t="str">
            <v/>
          </cell>
        </row>
        <row r="568">
          <cell r="O568" t="str">
            <v/>
          </cell>
          <cell r="Q568" t="str">
            <v/>
          </cell>
          <cell r="R568" t="str">
            <v/>
          </cell>
          <cell r="S568" t="str">
            <v/>
          </cell>
          <cell r="AE568" t="str">
            <v/>
          </cell>
          <cell r="AU568" t="str">
            <v/>
          </cell>
          <cell r="AW568" t="str">
            <v/>
          </cell>
          <cell r="AX568" t="str">
            <v/>
          </cell>
          <cell r="AY568" t="str">
            <v/>
          </cell>
          <cell r="BK568" t="str">
            <v/>
          </cell>
          <cell r="BM568" t="str">
            <v/>
          </cell>
          <cell r="BN568" t="str">
            <v/>
          </cell>
          <cell r="BO568" t="str">
            <v/>
          </cell>
          <cell r="BS568" t="str">
            <v/>
          </cell>
          <cell r="BW568" t="str">
            <v/>
          </cell>
          <cell r="CA568" t="str">
            <v/>
          </cell>
        </row>
        <row r="569">
          <cell r="O569" t="str">
            <v/>
          </cell>
          <cell r="Q569" t="str">
            <v/>
          </cell>
          <cell r="R569" t="str">
            <v/>
          </cell>
          <cell r="S569" t="str">
            <v/>
          </cell>
          <cell r="AE569" t="str">
            <v/>
          </cell>
          <cell r="AU569" t="str">
            <v/>
          </cell>
          <cell r="AW569" t="str">
            <v/>
          </cell>
          <cell r="AX569" t="str">
            <v/>
          </cell>
          <cell r="AY569" t="str">
            <v/>
          </cell>
          <cell r="BK569" t="str">
            <v/>
          </cell>
          <cell r="BM569" t="str">
            <v/>
          </cell>
          <cell r="BN569" t="str">
            <v/>
          </cell>
          <cell r="BO569" t="str">
            <v/>
          </cell>
          <cell r="BS569" t="str">
            <v/>
          </cell>
          <cell r="BW569" t="str">
            <v/>
          </cell>
          <cell r="CA569" t="str">
            <v/>
          </cell>
        </row>
        <row r="570">
          <cell r="O570" t="str">
            <v/>
          </cell>
          <cell r="Q570" t="str">
            <v/>
          </cell>
          <cell r="R570" t="str">
            <v/>
          </cell>
          <cell r="S570" t="str">
            <v/>
          </cell>
          <cell r="AE570" t="str">
            <v/>
          </cell>
          <cell r="AU570" t="str">
            <v/>
          </cell>
          <cell r="AW570" t="str">
            <v/>
          </cell>
          <cell r="AX570" t="str">
            <v/>
          </cell>
          <cell r="AY570" t="str">
            <v/>
          </cell>
          <cell r="BK570" t="str">
            <v/>
          </cell>
          <cell r="BM570" t="str">
            <v/>
          </cell>
          <cell r="BN570" t="str">
            <v/>
          </cell>
          <cell r="BO570" t="str">
            <v/>
          </cell>
          <cell r="BS570" t="str">
            <v/>
          </cell>
          <cell r="BW570" t="str">
            <v/>
          </cell>
          <cell r="CA570" t="str">
            <v/>
          </cell>
        </row>
        <row r="571">
          <cell r="O571" t="str">
            <v/>
          </cell>
          <cell r="Q571" t="str">
            <v/>
          </cell>
          <cell r="R571" t="str">
            <v/>
          </cell>
          <cell r="S571" t="str">
            <v/>
          </cell>
          <cell r="AE571" t="str">
            <v/>
          </cell>
          <cell r="AU571" t="str">
            <v/>
          </cell>
          <cell r="AW571" t="str">
            <v/>
          </cell>
          <cell r="AX571" t="str">
            <v/>
          </cell>
          <cell r="AY571" t="str">
            <v/>
          </cell>
          <cell r="BK571" t="str">
            <v/>
          </cell>
          <cell r="BM571" t="str">
            <v/>
          </cell>
          <cell r="BN571" t="str">
            <v/>
          </cell>
          <cell r="BO571" t="str">
            <v/>
          </cell>
          <cell r="BS571" t="str">
            <v/>
          </cell>
          <cell r="BW571" t="str">
            <v/>
          </cell>
          <cell r="CA571" t="str">
            <v/>
          </cell>
        </row>
        <row r="572">
          <cell r="O572" t="str">
            <v/>
          </cell>
          <cell r="Q572" t="str">
            <v/>
          </cell>
          <cell r="R572" t="str">
            <v/>
          </cell>
          <cell r="S572" t="str">
            <v/>
          </cell>
          <cell r="AE572" t="str">
            <v/>
          </cell>
          <cell r="AU572" t="str">
            <v/>
          </cell>
          <cell r="AW572" t="str">
            <v/>
          </cell>
          <cell r="AX572" t="str">
            <v/>
          </cell>
          <cell r="AY572" t="str">
            <v/>
          </cell>
          <cell r="BK572" t="str">
            <v/>
          </cell>
          <cell r="BM572" t="str">
            <v/>
          </cell>
          <cell r="BN572" t="str">
            <v/>
          </cell>
          <cell r="BO572" t="str">
            <v/>
          </cell>
          <cell r="BS572" t="str">
            <v/>
          </cell>
          <cell r="BW572" t="str">
            <v/>
          </cell>
          <cell r="CA572" t="str">
            <v/>
          </cell>
        </row>
        <row r="573">
          <cell r="O573" t="str">
            <v/>
          </cell>
          <cell r="Q573" t="str">
            <v/>
          </cell>
          <cell r="R573" t="str">
            <v/>
          </cell>
          <cell r="S573" t="str">
            <v/>
          </cell>
          <cell r="AE573" t="str">
            <v/>
          </cell>
          <cell r="AU573" t="str">
            <v/>
          </cell>
          <cell r="AW573" t="str">
            <v/>
          </cell>
          <cell r="AX573" t="str">
            <v/>
          </cell>
          <cell r="AY573" t="str">
            <v/>
          </cell>
          <cell r="BK573" t="str">
            <v/>
          </cell>
          <cell r="BM573" t="str">
            <v/>
          </cell>
          <cell r="BN573" t="str">
            <v/>
          </cell>
          <cell r="BO573" t="str">
            <v/>
          </cell>
          <cell r="BS573" t="str">
            <v/>
          </cell>
          <cell r="BW573" t="str">
            <v/>
          </cell>
          <cell r="CA573" t="str">
            <v/>
          </cell>
        </row>
        <row r="574">
          <cell r="O574" t="str">
            <v/>
          </cell>
          <cell r="Q574" t="str">
            <v/>
          </cell>
          <cell r="R574" t="str">
            <v/>
          </cell>
          <cell r="S574" t="str">
            <v/>
          </cell>
          <cell r="AE574" t="str">
            <v/>
          </cell>
          <cell r="AU574" t="str">
            <v/>
          </cell>
          <cell r="AW574" t="str">
            <v/>
          </cell>
          <cell r="AX574" t="str">
            <v/>
          </cell>
          <cell r="AY574" t="str">
            <v/>
          </cell>
          <cell r="BK574" t="str">
            <v/>
          </cell>
          <cell r="BM574" t="str">
            <v/>
          </cell>
          <cell r="BN574" t="str">
            <v/>
          </cell>
          <cell r="BO574" t="str">
            <v/>
          </cell>
          <cell r="BS574" t="str">
            <v/>
          </cell>
          <cell r="BW574" t="str">
            <v/>
          </cell>
          <cell r="CA574" t="str">
            <v/>
          </cell>
        </row>
        <row r="575">
          <cell r="O575" t="str">
            <v/>
          </cell>
          <cell r="Q575" t="str">
            <v/>
          </cell>
          <cell r="R575" t="str">
            <v/>
          </cell>
          <cell r="S575" t="str">
            <v/>
          </cell>
          <cell r="AE575" t="str">
            <v/>
          </cell>
          <cell r="AU575" t="str">
            <v/>
          </cell>
          <cell r="AW575" t="str">
            <v/>
          </cell>
          <cell r="AX575" t="str">
            <v/>
          </cell>
          <cell r="AY575" t="str">
            <v/>
          </cell>
          <cell r="BK575" t="str">
            <v/>
          </cell>
          <cell r="BM575" t="str">
            <v/>
          </cell>
          <cell r="BN575" t="str">
            <v/>
          </cell>
          <cell r="BO575" t="str">
            <v/>
          </cell>
          <cell r="BS575" t="str">
            <v/>
          </cell>
          <cell r="BW575" t="str">
            <v/>
          </cell>
          <cell r="CA575" t="str">
            <v/>
          </cell>
        </row>
        <row r="576">
          <cell r="O576" t="str">
            <v/>
          </cell>
          <cell r="Q576" t="str">
            <v/>
          </cell>
          <cell r="R576" t="str">
            <v/>
          </cell>
          <cell r="S576" t="str">
            <v/>
          </cell>
          <cell r="AE576" t="str">
            <v/>
          </cell>
          <cell r="AU576" t="str">
            <v/>
          </cell>
          <cell r="AW576" t="str">
            <v/>
          </cell>
          <cell r="AX576" t="str">
            <v/>
          </cell>
          <cell r="AY576" t="str">
            <v/>
          </cell>
          <cell r="BK576" t="str">
            <v/>
          </cell>
          <cell r="BM576" t="str">
            <v/>
          </cell>
          <cell r="BN576" t="str">
            <v/>
          </cell>
          <cell r="BO576" t="str">
            <v/>
          </cell>
          <cell r="BS576" t="str">
            <v/>
          </cell>
          <cell r="BW576" t="str">
            <v/>
          </cell>
          <cell r="CA576" t="str">
            <v/>
          </cell>
        </row>
        <row r="577">
          <cell r="O577" t="str">
            <v/>
          </cell>
          <cell r="Q577" t="str">
            <v/>
          </cell>
          <cell r="R577" t="str">
            <v/>
          </cell>
          <cell r="S577" t="str">
            <v/>
          </cell>
          <cell r="AE577" t="str">
            <v/>
          </cell>
          <cell r="AU577" t="str">
            <v/>
          </cell>
          <cell r="AW577" t="str">
            <v/>
          </cell>
          <cell r="AX577" t="str">
            <v/>
          </cell>
          <cell r="AY577" t="str">
            <v/>
          </cell>
          <cell r="BK577" t="str">
            <v/>
          </cell>
          <cell r="BM577" t="str">
            <v/>
          </cell>
          <cell r="BN577" t="str">
            <v/>
          </cell>
          <cell r="BO577" t="str">
            <v/>
          </cell>
          <cell r="BS577" t="str">
            <v/>
          </cell>
          <cell r="BW577" t="str">
            <v/>
          </cell>
          <cell r="CA577" t="str">
            <v/>
          </cell>
        </row>
        <row r="578">
          <cell r="O578" t="str">
            <v/>
          </cell>
          <cell r="Q578" t="str">
            <v/>
          </cell>
          <cell r="R578" t="str">
            <v/>
          </cell>
          <cell r="S578" t="str">
            <v/>
          </cell>
          <cell r="AE578" t="str">
            <v/>
          </cell>
          <cell r="AU578" t="str">
            <v/>
          </cell>
          <cell r="AW578" t="str">
            <v/>
          </cell>
          <cell r="AX578" t="str">
            <v/>
          </cell>
          <cell r="AY578" t="str">
            <v/>
          </cell>
          <cell r="BK578" t="str">
            <v/>
          </cell>
          <cell r="BM578" t="str">
            <v/>
          </cell>
          <cell r="BN578" t="str">
            <v/>
          </cell>
          <cell r="BO578" t="str">
            <v/>
          </cell>
          <cell r="BS578" t="str">
            <v/>
          </cell>
          <cell r="BW578" t="str">
            <v/>
          </cell>
          <cell r="CA578" t="str">
            <v/>
          </cell>
        </row>
        <row r="579">
          <cell r="O579" t="str">
            <v/>
          </cell>
          <cell r="Q579" t="str">
            <v/>
          </cell>
          <cell r="R579" t="str">
            <v/>
          </cell>
          <cell r="S579" t="str">
            <v/>
          </cell>
          <cell r="AE579" t="str">
            <v/>
          </cell>
          <cell r="AU579" t="str">
            <v/>
          </cell>
          <cell r="AW579" t="str">
            <v/>
          </cell>
          <cell r="AX579" t="str">
            <v/>
          </cell>
          <cell r="AY579" t="str">
            <v/>
          </cell>
          <cell r="BK579" t="str">
            <v/>
          </cell>
          <cell r="BM579" t="str">
            <v/>
          </cell>
          <cell r="BN579" t="str">
            <v/>
          </cell>
          <cell r="BO579" t="str">
            <v/>
          </cell>
          <cell r="BS579" t="str">
            <v/>
          </cell>
          <cell r="BW579" t="str">
            <v/>
          </cell>
          <cell r="CA579" t="str">
            <v/>
          </cell>
        </row>
        <row r="580">
          <cell r="O580" t="str">
            <v/>
          </cell>
          <cell r="Q580" t="str">
            <v/>
          </cell>
          <cell r="R580" t="str">
            <v/>
          </cell>
          <cell r="S580" t="str">
            <v/>
          </cell>
          <cell r="AE580" t="str">
            <v/>
          </cell>
          <cell r="AU580" t="str">
            <v/>
          </cell>
          <cell r="AW580" t="str">
            <v/>
          </cell>
          <cell r="AX580" t="str">
            <v/>
          </cell>
          <cell r="AY580" t="str">
            <v/>
          </cell>
          <cell r="BK580" t="str">
            <v/>
          </cell>
          <cell r="BM580" t="str">
            <v/>
          </cell>
          <cell r="BN580" t="str">
            <v/>
          </cell>
          <cell r="BO580" t="str">
            <v/>
          </cell>
          <cell r="BS580" t="str">
            <v/>
          </cell>
          <cell r="BW580" t="str">
            <v/>
          </cell>
          <cell r="CA580" t="str">
            <v/>
          </cell>
        </row>
        <row r="581">
          <cell r="O581" t="str">
            <v/>
          </cell>
          <cell r="Q581" t="str">
            <v/>
          </cell>
          <cell r="R581" t="str">
            <v/>
          </cell>
          <cell r="S581" t="str">
            <v/>
          </cell>
          <cell r="AE581" t="str">
            <v/>
          </cell>
          <cell r="AU581" t="str">
            <v/>
          </cell>
          <cell r="AW581" t="str">
            <v/>
          </cell>
          <cell r="AX581" t="str">
            <v/>
          </cell>
          <cell r="AY581" t="str">
            <v/>
          </cell>
          <cell r="BK581" t="str">
            <v/>
          </cell>
          <cell r="BM581" t="str">
            <v/>
          </cell>
          <cell r="BN581" t="str">
            <v/>
          </cell>
          <cell r="BO581" t="str">
            <v/>
          </cell>
          <cell r="BS581" t="str">
            <v/>
          </cell>
          <cell r="BW581" t="str">
            <v/>
          </cell>
          <cell r="CA581" t="str">
            <v/>
          </cell>
        </row>
        <row r="582">
          <cell r="O582" t="str">
            <v/>
          </cell>
          <cell r="Q582" t="str">
            <v/>
          </cell>
          <cell r="R582" t="str">
            <v/>
          </cell>
          <cell r="S582" t="str">
            <v/>
          </cell>
          <cell r="AE582" t="str">
            <v/>
          </cell>
          <cell r="AU582" t="str">
            <v/>
          </cell>
          <cell r="AW582" t="str">
            <v/>
          </cell>
          <cell r="AX582" t="str">
            <v/>
          </cell>
          <cell r="AY582" t="str">
            <v/>
          </cell>
          <cell r="BK582" t="str">
            <v/>
          </cell>
          <cell r="BM582" t="str">
            <v/>
          </cell>
          <cell r="BN582" t="str">
            <v/>
          </cell>
          <cell r="BO582" t="str">
            <v/>
          </cell>
          <cell r="BS582" t="str">
            <v/>
          </cell>
          <cell r="BW582" t="str">
            <v/>
          </cell>
          <cell r="CA582" t="str">
            <v/>
          </cell>
        </row>
        <row r="583">
          <cell r="O583" t="str">
            <v/>
          </cell>
          <cell r="Q583" t="str">
            <v/>
          </cell>
          <cell r="R583" t="str">
            <v/>
          </cell>
          <cell r="S583" t="str">
            <v/>
          </cell>
          <cell r="AE583" t="str">
            <v/>
          </cell>
          <cell r="AU583" t="str">
            <v/>
          </cell>
          <cell r="AW583" t="str">
            <v/>
          </cell>
          <cell r="AX583" t="str">
            <v/>
          </cell>
          <cell r="AY583" t="str">
            <v/>
          </cell>
          <cell r="BK583" t="str">
            <v/>
          </cell>
          <cell r="BM583" t="str">
            <v/>
          </cell>
          <cell r="BN583" t="str">
            <v/>
          </cell>
          <cell r="BO583" t="str">
            <v/>
          </cell>
          <cell r="BS583" t="str">
            <v/>
          </cell>
          <cell r="BW583" t="str">
            <v/>
          </cell>
          <cell r="CA583" t="str">
            <v/>
          </cell>
        </row>
        <row r="584">
          <cell r="O584" t="str">
            <v/>
          </cell>
          <cell r="Q584" t="str">
            <v/>
          </cell>
          <cell r="R584" t="str">
            <v/>
          </cell>
          <cell r="S584" t="str">
            <v/>
          </cell>
          <cell r="AE584" t="str">
            <v/>
          </cell>
          <cell r="AU584" t="str">
            <v/>
          </cell>
          <cell r="AW584" t="str">
            <v/>
          </cell>
          <cell r="AX584" t="str">
            <v/>
          </cell>
          <cell r="AY584" t="str">
            <v/>
          </cell>
          <cell r="BK584" t="str">
            <v/>
          </cell>
          <cell r="BM584" t="str">
            <v/>
          </cell>
          <cell r="BN584" t="str">
            <v/>
          </cell>
          <cell r="BO584" t="str">
            <v/>
          </cell>
          <cell r="BS584" t="str">
            <v/>
          </cell>
          <cell r="BW584" t="str">
            <v/>
          </cell>
          <cell r="CA584" t="str">
            <v/>
          </cell>
        </row>
        <row r="585">
          <cell r="O585" t="str">
            <v/>
          </cell>
          <cell r="Q585" t="str">
            <v/>
          </cell>
          <cell r="R585" t="str">
            <v/>
          </cell>
          <cell r="S585" t="str">
            <v/>
          </cell>
          <cell r="AE585" t="str">
            <v/>
          </cell>
          <cell r="AU585" t="str">
            <v/>
          </cell>
          <cell r="AW585" t="str">
            <v/>
          </cell>
          <cell r="AX585" t="str">
            <v/>
          </cell>
          <cell r="AY585" t="str">
            <v/>
          </cell>
          <cell r="BK585" t="str">
            <v/>
          </cell>
          <cell r="BM585" t="str">
            <v/>
          </cell>
          <cell r="BN585" t="str">
            <v/>
          </cell>
          <cell r="BO585" t="str">
            <v/>
          </cell>
          <cell r="BS585" t="str">
            <v/>
          </cell>
          <cell r="BW585" t="str">
            <v/>
          </cell>
          <cell r="CA585" t="str">
            <v/>
          </cell>
        </row>
        <row r="586">
          <cell r="O586" t="str">
            <v/>
          </cell>
          <cell r="Q586" t="str">
            <v/>
          </cell>
          <cell r="R586" t="str">
            <v/>
          </cell>
          <cell r="S586" t="str">
            <v/>
          </cell>
          <cell r="AE586" t="str">
            <v/>
          </cell>
          <cell r="AU586" t="str">
            <v/>
          </cell>
          <cell r="AW586" t="str">
            <v/>
          </cell>
          <cell r="AX586" t="str">
            <v/>
          </cell>
          <cell r="AY586" t="str">
            <v/>
          </cell>
          <cell r="BK586" t="str">
            <v/>
          </cell>
          <cell r="BM586" t="str">
            <v/>
          </cell>
          <cell r="BN586" t="str">
            <v/>
          </cell>
          <cell r="BO586" t="str">
            <v/>
          </cell>
          <cell r="BS586" t="str">
            <v/>
          </cell>
          <cell r="BW586" t="str">
            <v/>
          </cell>
          <cell r="CA586" t="str">
            <v/>
          </cell>
        </row>
        <row r="587">
          <cell r="O587" t="str">
            <v/>
          </cell>
          <cell r="Q587" t="str">
            <v/>
          </cell>
          <cell r="R587" t="str">
            <v/>
          </cell>
          <cell r="S587" t="str">
            <v/>
          </cell>
          <cell r="AE587" t="str">
            <v/>
          </cell>
          <cell r="AU587" t="str">
            <v/>
          </cell>
          <cell r="AW587" t="str">
            <v/>
          </cell>
          <cell r="AX587" t="str">
            <v/>
          </cell>
          <cell r="AY587" t="str">
            <v/>
          </cell>
          <cell r="BK587" t="str">
            <v/>
          </cell>
          <cell r="BM587" t="str">
            <v/>
          </cell>
          <cell r="BN587" t="str">
            <v/>
          </cell>
          <cell r="BO587" t="str">
            <v/>
          </cell>
          <cell r="BS587" t="str">
            <v/>
          </cell>
          <cell r="BW587" t="str">
            <v/>
          </cell>
          <cell r="CA587" t="str">
            <v/>
          </cell>
        </row>
        <row r="588">
          <cell r="O588" t="str">
            <v/>
          </cell>
          <cell r="Q588" t="str">
            <v/>
          </cell>
          <cell r="R588" t="str">
            <v/>
          </cell>
          <cell r="S588" t="str">
            <v/>
          </cell>
          <cell r="AE588" t="str">
            <v/>
          </cell>
          <cell r="AU588" t="str">
            <v/>
          </cell>
          <cell r="AW588" t="str">
            <v/>
          </cell>
          <cell r="AX588" t="str">
            <v/>
          </cell>
          <cell r="AY588" t="str">
            <v/>
          </cell>
          <cell r="BK588" t="str">
            <v/>
          </cell>
          <cell r="BM588" t="str">
            <v/>
          </cell>
          <cell r="BN588" t="str">
            <v/>
          </cell>
          <cell r="BO588" t="str">
            <v/>
          </cell>
          <cell r="BS588" t="str">
            <v/>
          </cell>
          <cell r="BW588" t="str">
            <v/>
          </cell>
          <cell r="CA588" t="str">
            <v/>
          </cell>
        </row>
        <row r="589">
          <cell r="O589" t="str">
            <v/>
          </cell>
          <cell r="Q589" t="str">
            <v/>
          </cell>
          <cell r="R589" t="str">
            <v/>
          </cell>
          <cell r="S589" t="str">
            <v/>
          </cell>
          <cell r="AE589" t="str">
            <v/>
          </cell>
          <cell r="AU589" t="str">
            <v/>
          </cell>
          <cell r="AW589" t="str">
            <v/>
          </cell>
          <cell r="AX589" t="str">
            <v/>
          </cell>
          <cell r="AY589" t="str">
            <v/>
          </cell>
          <cell r="BK589" t="str">
            <v/>
          </cell>
          <cell r="BM589" t="str">
            <v/>
          </cell>
          <cell r="BN589" t="str">
            <v/>
          </cell>
          <cell r="BO589" t="str">
            <v/>
          </cell>
          <cell r="BS589" t="str">
            <v/>
          </cell>
          <cell r="BW589" t="str">
            <v/>
          </cell>
          <cell r="CA589" t="str">
            <v/>
          </cell>
        </row>
        <row r="590">
          <cell r="O590" t="str">
            <v/>
          </cell>
          <cell r="Q590" t="str">
            <v/>
          </cell>
          <cell r="R590" t="str">
            <v/>
          </cell>
          <cell r="S590" t="str">
            <v/>
          </cell>
          <cell r="AE590" t="str">
            <v/>
          </cell>
          <cell r="AU590" t="str">
            <v/>
          </cell>
          <cell r="AW590" t="str">
            <v/>
          </cell>
          <cell r="AX590" t="str">
            <v/>
          </cell>
          <cell r="AY590" t="str">
            <v/>
          </cell>
          <cell r="BK590" t="str">
            <v/>
          </cell>
          <cell r="BM590" t="str">
            <v/>
          </cell>
          <cell r="BN590" t="str">
            <v/>
          </cell>
          <cell r="BO590" t="str">
            <v/>
          </cell>
          <cell r="BS590" t="str">
            <v/>
          </cell>
          <cell r="BW590" t="str">
            <v/>
          </cell>
          <cell r="CA590" t="str">
            <v/>
          </cell>
        </row>
        <row r="591">
          <cell r="O591" t="str">
            <v/>
          </cell>
          <cell r="Q591" t="str">
            <v/>
          </cell>
          <cell r="R591" t="str">
            <v/>
          </cell>
          <cell r="S591" t="str">
            <v/>
          </cell>
          <cell r="AE591" t="str">
            <v/>
          </cell>
          <cell r="AU591" t="str">
            <v/>
          </cell>
          <cell r="AW591" t="str">
            <v/>
          </cell>
          <cell r="AX591" t="str">
            <v/>
          </cell>
          <cell r="AY591" t="str">
            <v/>
          </cell>
          <cell r="BK591" t="str">
            <v/>
          </cell>
          <cell r="BM591" t="str">
            <v/>
          </cell>
          <cell r="BN591" t="str">
            <v/>
          </cell>
          <cell r="BO591" t="str">
            <v/>
          </cell>
          <cell r="BS591" t="str">
            <v/>
          </cell>
          <cell r="BW591" t="str">
            <v/>
          </cell>
          <cell r="CA591" t="str">
            <v/>
          </cell>
        </row>
        <row r="592">
          <cell r="O592" t="str">
            <v/>
          </cell>
          <cell r="Q592" t="str">
            <v/>
          </cell>
          <cell r="R592" t="str">
            <v/>
          </cell>
          <cell r="S592" t="str">
            <v/>
          </cell>
          <cell r="AE592" t="str">
            <v/>
          </cell>
          <cell r="AU592" t="str">
            <v/>
          </cell>
          <cell r="AW592" t="str">
            <v/>
          </cell>
          <cell r="AX592" t="str">
            <v/>
          </cell>
          <cell r="AY592" t="str">
            <v/>
          </cell>
          <cell r="BK592" t="str">
            <v/>
          </cell>
          <cell r="BM592" t="str">
            <v/>
          </cell>
          <cell r="BN592" t="str">
            <v/>
          </cell>
          <cell r="BO592" t="str">
            <v/>
          </cell>
          <cell r="BS592" t="str">
            <v/>
          </cell>
          <cell r="BW592" t="str">
            <v/>
          </cell>
          <cell r="CA592" t="str">
            <v/>
          </cell>
        </row>
        <row r="593">
          <cell r="O593" t="str">
            <v/>
          </cell>
          <cell r="Q593" t="str">
            <v/>
          </cell>
          <cell r="R593" t="str">
            <v/>
          </cell>
          <cell r="S593" t="str">
            <v/>
          </cell>
          <cell r="AE593" t="str">
            <v/>
          </cell>
          <cell r="AU593" t="str">
            <v/>
          </cell>
          <cell r="AW593" t="str">
            <v/>
          </cell>
          <cell r="AX593" t="str">
            <v/>
          </cell>
          <cell r="AY593" t="str">
            <v/>
          </cell>
          <cell r="BK593" t="str">
            <v/>
          </cell>
          <cell r="BM593" t="str">
            <v/>
          </cell>
          <cell r="BN593" t="str">
            <v/>
          </cell>
          <cell r="BO593" t="str">
            <v/>
          </cell>
          <cell r="BS593" t="str">
            <v/>
          </cell>
          <cell r="BW593" t="str">
            <v/>
          </cell>
          <cell r="CA593" t="str">
            <v/>
          </cell>
        </row>
        <row r="594">
          <cell r="O594" t="str">
            <v/>
          </cell>
          <cell r="Q594" t="str">
            <v/>
          </cell>
          <cell r="R594" t="str">
            <v/>
          </cell>
          <cell r="S594" t="str">
            <v/>
          </cell>
          <cell r="AE594" t="str">
            <v/>
          </cell>
          <cell r="AU594" t="str">
            <v/>
          </cell>
          <cell r="AW594" t="str">
            <v/>
          </cell>
          <cell r="AX594" t="str">
            <v/>
          </cell>
          <cell r="AY594" t="str">
            <v/>
          </cell>
          <cell r="BK594" t="str">
            <v/>
          </cell>
          <cell r="BM594" t="str">
            <v/>
          </cell>
          <cell r="BN594" t="str">
            <v/>
          </cell>
          <cell r="BO594" t="str">
            <v/>
          </cell>
          <cell r="BS594" t="str">
            <v/>
          </cell>
          <cell r="BW594" t="str">
            <v/>
          </cell>
          <cell r="CA594" t="str">
            <v/>
          </cell>
        </row>
        <row r="595">
          <cell r="O595" t="str">
            <v/>
          </cell>
          <cell r="Q595" t="str">
            <v/>
          </cell>
          <cell r="R595" t="str">
            <v/>
          </cell>
          <cell r="S595" t="str">
            <v/>
          </cell>
          <cell r="AE595" t="str">
            <v/>
          </cell>
          <cell r="AU595" t="str">
            <v/>
          </cell>
          <cell r="AW595" t="str">
            <v/>
          </cell>
          <cell r="AX595" t="str">
            <v/>
          </cell>
          <cell r="AY595" t="str">
            <v/>
          </cell>
          <cell r="BK595" t="str">
            <v/>
          </cell>
          <cell r="BM595" t="str">
            <v/>
          </cell>
          <cell r="BN595" t="str">
            <v/>
          </cell>
          <cell r="BO595" t="str">
            <v/>
          </cell>
          <cell r="BS595" t="str">
            <v/>
          </cell>
          <cell r="BW595" t="str">
            <v/>
          </cell>
          <cell r="CA595" t="str">
            <v/>
          </cell>
        </row>
        <row r="596">
          <cell r="O596" t="str">
            <v/>
          </cell>
          <cell r="Q596" t="str">
            <v/>
          </cell>
          <cell r="R596" t="str">
            <v/>
          </cell>
          <cell r="S596" t="str">
            <v/>
          </cell>
          <cell r="AE596" t="str">
            <v/>
          </cell>
          <cell r="AU596" t="str">
            <v/>
          </cell>
          <cell r="AW596" t="str">
            <v/>
          </cell>
          <cell r="AX596" t="str">
            <v/>
          </cell>
          <cell r="AY596" t="str">
            <v/>
          </cell>
          <cell r="BK596" t="str">
            <v/>
          </cell>
          <cell r="BM596" t="str">
            <v/>
          </cell>
          <cell r="BN596" t="str">
            <v/>
          </cell>
          <cell r="BO596" t="str">
            <v/>
          </cell>
          <cell r="BS596" t="str">
            <v/>
          </cell>
          <cell r="BW596" t="str">
            <v/>
          </cell>
          <cell r="CA596" t="str">
            <v/>
          </cell>
        </row>
        <row r="597">
          <cell r="O597" t="str">
            <v/>
          </cell>
          <cell r="Q597" t="str">
            <v/>
          </cell>
          <cell r="R597" t="str">
            <v/>
          </cell>
          <cell r="S597" t="str">
            <v/>
          </cell>
          <cell r="AE597" t="str">
            <v/>
          </cell>
          <cell r="AU597" t="str">
            <v/>
          </cell>
          <cell r="AW597" t="str">
            <v/>
          </cell>
          <cell r="AX597" t="str">
            <v/>
          </cell>
          <cell r="AY597" t="str">
            <v/>
          </cell>
          <cell r="BK597" t="str">
            <v/>
          </cell>
          <cell r="BM597" t="str">
            <v/>
          </cell>
          <cell r="BN597" t="str">
            <v/>
          </cell>
          <cell r="BO597" t="str">
            <v/>
          </cell>
          <cell r="BS597" t="str">
            <v/>
          </cell>
          <cell r="BW597" t="str">
            <v/>
          </cell>
          <cell r="CA597" t="str">
            <v/>
          </cell>
        </row>
        <row r="598">
          <cell r="O598" t="str">
            <v/>
          </cell>
          <cell r="Q598" t="str">
            <v/>
          </cell>
          <cell r="R598" t="str">
            <v/>
          </cell>
          <cell r="S598" t="str">
            <v/>
          </cell>
          <cell r="AE598" t="str">
            <v/>
          </cell>
          <cell r="AU598" t="str">
            <v/>
          </cell>
          <cell r="AW598" t="str">
            <v/>
          </cell>
          <cell r="AX598" t="str">
            <v/>
          </cell>
          <cell r="AY598" t="str">
            <v/>
          </cell>
          <cell r="BK598" t="str">
            <v/>
          </cell>
          <cell r="BM598" t="str">
            <v/>
          </cell>
          <cell r="BN598" t="str">
            <v/>
          </cell>
          <cell r="BO598" t="str">
            <v/>
          </cell>
          <cell r="BS598" t="str">
            <v/>
          </cell>
          <cell r="BW598" t="str">
            <v/>
          </cell>
          <cell r="CA598" t="str">
            <v/>
          </cell>
        </row>
        <row r="599">
          <cell r="O599" t="str">
            <v/>
          </cell>
          <cell r="Q599" t="str">
            <v/>
          </cell>
          <cell r="R599" t="str">
            <v/>
          </cell>
          <cell r="S599" t="str">
            <v/>
          </cell>
          <cell r="AE599" t="str">
            <v/>
          </cell>
          <cell r="AU599" t="str">
            <v/>
          </cell>
          <cell r="AW599" t="str">
            <v/>
          </cell>
          <cell r="AX599" t="str">
            <v/>
          </cell>
          <cell r="AY599" t="str">
            <v/>
          </cell>
          <cell r="BK599" t="str">
            <v/>
          </cell>
          <cell r="BM599" t="str">
            <v/>
          </cell>
          <cell r="BN599" t="str">
            <v/>
          </cell>
          <cell r="BO599" t="str">
            <v/>
          </cell>
          <cell r="BS599" t="str">
            <v/>
          </cell>
          <cell r="BW599" t="str">
            <v/>
          </cell>
          <cell r="CA599" t="str">
            <v/>
          </cell>
        </row>
        <row r="600">
          <cell r="O600" t="str">
            <v/>
          </cell>
          <cell r="Q600" t="str">
            <v/>
          </cell>
          <cell r="R600" t="str">
            <v/>
          </cell>
          <cell r="S600" t="str">
            <v/>
          </cell>
          <cell r="AE600" t="str">
            <v/>
          </cell>
          <cell r="AU600" t="str">
            <v/>
          </cell>
          <cell r="AW600" t="str">
            <v/>
          </cell>
          <cell r="AX600" t="str">
            <v/>
          </cell>
          <cell r="AY600" t="str">
            <v/>
          </cell>
          <cell r="BK600" t="str">
            <v/>
          </cell>
          <cell r="BM600" t="str">
            <v/>
          </cell>
          <cell r="BN600" t="str">
            <v/>
          </cell>
          <cell r="BO600" t="str">
            <v/>
          </cell>
          <cell r="BS600" t="str">
            <v/>
          </cell>
          <cell r="BW600" t="str">
            <v/>
          </cell>
          <cell r="CA600" t="str">
            <v/>
          </cell>
        </row>
        <row r="601">
          <cell r="O601" t="str">
            <v/>
          </cell>
          <cell r="Q601" t="str">
            <v/>
          </cell>
          <cell r="R601" t="str">
            <v/>
          </cell>
          <cell r="S601" t="str">
            <v/>
          </cell>
          <cell r="AE601" t="str">
            <v/>
          </cell>
          <cell r="AU601" t="str">
            <v/>
          </cell>
          <cell r="AW601" t="str">
            <v/>
          </cell>
          <cell r="AX601" t="str">
            <v/>
          </cell>
          <cell r="AY601" t="str">
            <v/>
          </cell>
          <cell r="BK601" t="str">
            <v/>
          </cell>
          <cell r="BM601" t="str">
            <v/>
          </cell>
          <cell r="BN601" t="str">
            <v/>
          </cell>
          <cell r="BO601" t="str">
            <v/>
          </cell>
          <cell r="BS601" t="str">
            <v/>
          </cell>
          <cell r="BW601" t="str">
            <v/>
          </cell>
          <cell r="CA601" t="str">
            <v/>
          </cell>
        </row>
        <row r="602">
          <cell r="O602" t="str">
            <v/>
          </cell>
          <cell r="Q602" t="str">
            <v/>
          </cell>
          <cell r="R602" t="str">
            <v/>
          </cell>
          <cell r="S602" t="str">
            <v/>
          </cell>
          <cell r="AE602" t="str">
            <v/>
          </cell>
          <cell r="AU602" t="str">
            <v/>
          </cell>
          <cell r="AW602" t="str">
            <v/>
          </cell>
          <cell r="AX602" t="str">
            <v/>
          </cell>
          <cell r="AY602" t="str">
            <v/>
          </cell>
          <cell r="BK602" t="str">
            <v/>
          </cell>
          <cell r="BM602" t="str">
            <v/>
          </cell>
          <cell r="BN602" t="str">
            <v/>
          </cell>
          <cell r="BO602" t="str">
            <v/>
          </cell>
          <cell r="BS602" t="str">
            <v/>
          </cell>
          <cell r="BW602" t="str">
            <v/>
          </cell>
          <cell r="CA602" t="str">
            <v/>
          </cell>
        </row>
        <row r="603">
          <cell r="O603" t="str">
            <v/>
          </cell>
          <cell r="Q603" t="str">
            <v/>
          </cell>
          <cell r="R603" t="str">
            <v/>
          </cell>
          <cell r="S603" t="str">
            <v/>
          </cell>
          <cell r="AE603" t="str">
            <v/>
          </cell>
          <cell r="AU603" t="str">
            <v/>
          </cell>
          <cell r="AW603" t="str">
            <v/>
          </cell>
          <cell r="AX603" t="str">
            <v/>
          </cell>
          <cell r="AY603" t="str">
            <v/>
          </cell>
          <cell r="BK603" t="str">
            <v/>
          </cell>
          <cell r="BM603" t="str">
            <v/>
          </cell>
          <cell r="BN603" t="str">
            <v/>
          </cell>
          <cell r="BO603" t="str">
            <v/>
          </cell>
          <cell r="BS603" t="str">
            <v/>
          </cell>
          <cell r="BW603" t="str">
            <v/>
          </cell>
          <cell r="CA603" t="str">
            <v/>
          </cell>
        </row>
        <row r="604">
          <cell r="O604" t="str">
            <v/>
          </cell>
          <cell r="Q604" t="str">
            <v/>
          </cell>
          <cell r="R604" t="str">
            <v/>
          </cell>
          <cell r="S604" t="str">
            <v/>
          </cell>
          <cell r="AE604" t="str">
            <v/>
          </cell>
          <cell r="AU604" t="str">
            <v/>
          </cell>
          <cell r="AW604" t="str">
            <v/>
          </cell>
          <cell r="AX604" t="str">
            <v/>
          </cell>
          <cell r="AY604" t="str">
            <v/>
          </cell>
          <cell r="BK604" t="str">
            <v/>
          </cell>
          <cell r="BM604" t="str">
            <v/>
          </cell>
          <cell r="BN604" t="str">
            <v/>
          </cell>
          <cell r="BO604" t="str">
            <v/>
          </cell>
          <cell r="BS604" t="str">
            <v/>
          </cell>
          <cell r="BW604" t="str">
            <v/>
          </cell>
          <cell r="CA604" t="str">
            <v/>
          </cell>
        </row>
        <row r="605">
          <cell r="O605" t="str">
            <v/>
          </cell>
          <cell r="Q605" t="str">
            <v/>
          </cell>
          <cell r="R605" t="str">
            <v/>
          </cell>
          <cell r="S605" t="str">
            <v/>
          </cell>
          <cell r="AE605" t="str">
            <v/>
          </cell>
          <cell r="AU605" t="str">
            <v/>
          </cell>
          <cell r="AW605" t="str">
            <v/>
          </cell>
          <cell r="AX605" t="str">
            <v/>
          </cell>
          <cell r="AY605" t="str">
            <v/>
          </cell>
          <cell r="BK605" t="str">
            <v/>
          </cell>
          <cell r="BM605" t="str">
            <v/>
          </cell>
          <cell r="BN605" t="str">
            <v/>
          </cell>
          <cell r="BO605" t="str">
            <v/>
          </cell>
          <cell r="BS605" t="str">
            <v/>
          </cell>
          <cell r="BW605" t="str">
            <v/>
          </cell>
          <cell r="CA605" t="str">
            <v/>
          </cell>
        </row>
        <row r="606">
          <cell r="O606" t="str">
            <v/>
          </cell>
          <cell r="Q606" t="str">
            <v/>
          </cell>
          <cell r="R606" t="str">
            <v/>
          </cell>
          <cell r="S606" t="str">
            <v/>
          </cell>
          <cell r="AE606" t="str">
            <v/>
          </cell>
          <cell r="AU606" t="str">
            <v/>
          </cell>
          <cell r="AW606" t="str">
            <v/>
          </cell>
          <cell r="AX606" t="str">
            <v/>
          </cell>
          <cell r="AY606" t="str">
            <v/>
          </cell>
          <cell r="BK606" t="str">
            <v/>
          </cell>
          <cell r="BM606" t="str">
            <v/>
          </cell>
          <cell r="BN606" t="str">
            <v/>
          </cell>
          <cell r="BO606" t="str">
            <v/>
          </cell>
          <cell r="BS606" t="str">
            <v/>
          </cell>
          <cell r="BW606" t="str">
            <v/>
          </cell>
          <cell r="CA606" t="str">
            <v/>
          </cell>
        </row>
        <row r="607">
          <cell r="O607" t="str">
            <v/>
          </cell>
          <cell r="Q607" t="str">
            <v/>
          </cell>
          <cell r="R607" t="str">
            <v/>
          </cell>
          <cell r="S607" t="str">
            <v/>
          </cell>
          <cell r="AE607" t="str">
            <v/>
          </cell>
          <cell r="AU607" t="str">
            <v/>
          </cell>
          <cell r="AW607" t="str">
            <v/>
          </cell>
          <cell r="AX607" t="str">
            <v/>
          </cell>
          <cell r="AY607" t="str">
            <v/>
          </cell>
          <cell r="BK607" t="str">
            <v/>
          </cell>
          <cell r="BM607" t="str">
            <v/>
          </cell>
          <cell r="BN607" t="str">
            <v/>
          </cell>
          <cell r="BO607" t="str">
            <v/>
          </cell>
          <cell r="BS607" t="str">
            <v/>
          </cell>
          <cell r="BW607" t="str">
            <v/>
          </cell>
          <cell r="CA607" t="str">
            <v/>
          </cell>
        </row>
        <row r="608">
          <cell r="O608" t="str">
            <v/>
          </cell>
          <cell r="Q608" t="str">
            <v/>
          </cell>
          <cell r="R608" t="str">
            <v/>
          </cell>
          <cell r="S608" t="str">
            <v/>
          </cell>
          <cell r="AE608" t="str">
            <v/>
          </cell>
          <cell r="AU608" t="str">
            <v/>
          </cell>
          <cell r="AW608" t="str">
            <v/>
          </cell>
          <cell r="AX608" t="str">
            <v/>
          </cell>
          <cell r="AY608" t="str">
            <v/>
          </cell>
          <cell r="BK608" t="str">
            <v/>
          </cell>
          <cell r="BM608" t="str">
            <v/>
          </cell>
          <cell r="BN608" t="str">
            <v/>
          </cell>
          <cell r="BO608" t="str">
            <v/>
          </cell>
          <cell r="BS608" t="str">
            <v/>
          </cell>
          <cell r="BW608" t="str">
            <v/>
          </cell>
          <cell r="CA608" t="str">
            <v/>
          </cell>
        </row>
        <row r="609">
          <cell r="O609" t="str">
            <v/>
          </cell>
          <cell r="Q609" t="str">
            <v/>
          </cell>
          <cell r="R609" t="str">
            <v/>
          </cell>
          <cell r="S609" t="str">
            <v/>
          </cell>
          <cell r="AE609" t="str">
            <v/>
          </cell>
          <cell r="AU609" t="str">
            <v/>
          </cell>
          <cell r="AW609" t="str">
            <v/>
          </cell>
          <cell r="AX609" t="str">
            <v/>
          </cell>
          <cell r="AY609" t="str">
            <v/>
          </cell>
          <cell r="BK609" t="str">
            <v/>
          </cell>
          <cell r="BM609" t="str">
            <v/>
          </cell>
          <cell r="BN609" t="str">
            <v/>
          </cell>
          <cell r="BO609" t="str">
            <v/>
          </cell>
          <cell r="BS609" t="str">
            <v/>
          </cell>
          <cell r="BW609" t="str">
            <v/>
          </cell>
          <cell r="CA609" t="str">
            <v/>
          </cell>
        </row>
        <row r="610">
          <cell r="O610" t="str">
            <v/>
          </cell>
          <cell r="Q610" t="str">
            <v/>
          </cell>
          <cell r="R610" t="str">
            <v/>
          </cell>
          <cell r="S610" t="str">
            <v/>
          </cell>
          <cell r="AE610" t="str">
            <v/>
          </cell>
          <cell r="AU610" t="str">
            <v/>
          </cell>
          <cell r="AW610" t="str">
            <v/>
          </cell>
          <cell r="AX610" t="str">
            <v/>
          </cell>
          <cell r="AY610" t="str">
            <v/>
          </cell>
          <cell r="BK610" t="str">
            <v/>
          </cell>
          <cell r="BM610" t="str">
            <v/>
          </cell>
          <cell r="BN610" t="str">
            <v/>
          </cell>
          <cell r="BO610" t="str">
            <v/>
          </cell>
          <cell r="BS610" t="str">
            <v/>
          </cell>
          <cell r="BW610" t="str">
            <v/>
          </cell>
          <cell r="CA610" t="str">
            <v/>
          </cell>
        </row>
        <row r="611">
          <cell r="O611" t="str">
            <v/>
          </cell>
          <cell r="Q611" t="str">
            <v/>
          </cell>
          <cell r="R611" t="str">
            <v/>
          </cell>
          <cell r="S611" t="str">
            <v/>
          </cell>
          <cell r="AE611" t="str">
            <v/>
          </cell>
          <cell r="AU611" t="str">
            <v/>
          </cell>
          <cell r="AW611" t="str">
            <v/>
          </cell>
          <cell r="AX611" t="str">
            <v/>
          </cell>
          <cell r="AY611" t="str">
            <v/>
          </cell>
          <cell r="BK611" t="str">
            <v/>
          </cell>
          <cell r="BM611" t="str">
            <v/>
          </cell>
          <cell r="BN611" t="str">
            <v/>
          </cell>
          <cell r="BO611" t="str">
            <v/>
          </cell>
          <cell r="BS611" t="str">
            <v/>
          </cell>
          <cell r="BW611" t="str">
            <v/>
          </cell>
          <cell r="CA611" t="str">
            <v/>
          </cell>
        </row>
        <row r="612">
          <cell r="O612" t="str">
            <v/>
          </cell>
          <cell r="Q612" t="str">
            <v/>
          </cell>
          <cell r="R612" t="str">
            <v/>
          </cell>
          <cell r="S612" t="str">
            <v/>
          </cell>
          <cell r="AE612" t="str">
            <v/>
          </cell>
          <cell r="AU612" t="str">
            <v/>
          </cell>
          <cell r="AW612" t="str">
            <v/>
          </cell>
          <cell r="AX612" t="str">
            <v/>
          </cell>
          <cell r="AY612" t="str">
            <v/>
          </cell>
          <cell r="BK612" t="str">
            <v/>
          </cell>
          <cell r="BM612" t="str">
            <v/>
          </cell>
          <cell r="BN612" t="str">
            <v/>
          </cell>
          <cell r="BO612" t="str">
            <v/>
          </cell>
          <cell r="BS612" t="str">
            <v/>
          </cell>
          <cell r="BW612" t="str">
            <v/>
          </cell>
          <cell r="CA612" t="str">
            <v/>
          </cell>
        </row>
        <row r="613">
          <cell r="O613" t="str">
            <v/>
          </cell>
          <cell r="Q613" t="str">
            <v/>
          </cell>
          <cell r="R613" t="str">
            <v/>
          </cell>
          <cell r="S613" t="str">
            <v/>
          </cell>
          <cell r="AE613" t="str">
            <v/>
          </cell>
          <cell r="AU613" t="str">
            <v/>
          </cell>
          <cell r="AW613" t="str">
            <v/>
          </cell>
          <cell r="AX613" t="str">
            <v/>
          </cell>
          <cell r="AY613" t="str">
            <v/>
          </cell>
          <cell r="BK613" t="str">
            <v/>
          </cell>
          <cell r="BM613" t="str">
            <v/>
          </cell>
          <cell r="BN613" t="str">
            <v/>
          </cell>
          <cell r="BO613" t="str">
            <v/>
          </cell>
          <cell r="BS613" t="str">
            <v/>
          </cell>
          <cell r="BW613" t="str">
            <v/>
          </cell>
          <cell r="CA613" t="str">
            <v/>
          </cell>
        </row>
        <row r="614">
          <cell r="O614" t="str">
            <v/>
          </cell>
          <cell r="Q614" t="str">
            <v/>
          </cell>
          <cell r="R614" t="str">
            <v/>
          </cell>
          <cell r="S614" t="str">
            <v/>
          </cell>
          <cell r="AE614" t="str">
            <v/>
          </cell>
          <cell r="AU614" t="str">
            <v/>
          </cell>
          <cell r="AW614" t="str">
            <v/>
          </cell>
          <cell r="AX614" t="str">
            <v/>
          </cell>
          <cell r="AY614" t="str">
            <v/>
          </cell>
          <cell r="BK614" t="str">
            <v/>
          </cell>
          <cell r="BM614" t="str">
            <v/>
          </cell>
          <cell r="BN614" t="str">
            <v/>
          </cell>
          <cell r="BO614" t="str">
            <v/>
          </cell>
          <cell r="BS614" t="str">
            <v/>
          </cell>
          <cell r="BW614" t="str">
            <v/>
          </cell>
          <cell r="CA614" t="str">
            <v/>
          </cell>
        </row>
        <row r="615">
          <cell r="O615" t="str">
            <v/>
          </cell>
          <cell r="Q615" t="str">
            <v/>
          </cell>
          <cell r="R615" t="str">
            <v/>
          </cell>
          <cell r="S615" t="str">
            <v/>
          </cell>
          <cell r="AE615" t="str">
            <v/>
          </cell>
          <cell r="AU615" t="str">
            <v/>
          </cell>
          <cell r="AW615" t="str">
            <v/>
          </cell>
          <cell r="AX615" t="str">
            <v/>
          </cell>
          <cell r="AY615" t="str">
            <v/>
          </cell>
          <cell r="BK615" t="str">
            <v/>
          </cell>
          <cell r="BM615" t="str">
            <v/>
          </cell>
          <cell r="BN615" t="str">
            <v/>
          </cell>
          <cell r="BO615" t="str">
            <v/>
          </cell>
          <cell r="BS615" t="str">
            <v/>
          </cell>
          <cell r="BW615" t="str">
            <v/>
          </cell>
          <cell r="CA615" t="str">
            <v/>
          </cell>
        </row>
        <row r="616">
          <cell r="O616" t="str">
            <v/>
          </cell>
          <cell r="Q616" t="str">
            <v/>
          </cell>
          <cell r="R616" t="str">
            <v/>
          </cell>
          <cell r="S616" t="str">
            <v/>
          </cell>
          <cell r="AE616" t="str">
            <v/>
          </cell>
          <cell r="AU616" t="str">
            <v/>
          </cell>
          <cell r="AW616" t="str">
            <v/>
          </cell>
          <cell r="AX616" t="str">
            <v/>
          </cell>
          <cell r="AY616" t="str">
            <v/>
          </cell>
          <cell r="BK616" t="str">
            <v/>
          </cell>
          <cell r="BM616" t="str">
            <v/>
          </cell>
          <cell r="BN616" t="str">
            <v/>
          </cell>
          <cell r="BO616" t="str">
            <v/>
          </cell>
          <cell r="BS616" t="str">
            <v/>
          </cell>
          <cell r="BW616" t="str">
            <v/>
          </cell>
          <cell r="CA616" t="str">
            <v/>
          </cell>
        </row>
        <row r="617">
          <cell r="O617" t="str">
            <v/>
          </cell>
          <cell r="Q617" t="str">
            <v/>
          </cell>
          <cell r="R617" t="str">
            <v/>
          </cell>
          <cell r="S617" t="str">
            <v/>
          </cell>
          <cell r="AE617" t="str">
            <v/>
          </cell>
          <cell r="AU617" t="str">
            <v/>
          </cell>
          <cell r="AW617" t="str">
            <v/>
          </cell>
          <cell r="AX617" t="str">
            <v/>
          </cell>
          <cell r="AY617" t="str">
            <v/>
          </cell>
          <cell r="BK617" t="str">
            <v/>
          </cell>
          <cell r="BM617" t="str">
            <v/>
          </cell>
          <cell r="BN617" t="str">
            <v/>
          </cell>
          <cell r="BO617" t="str">
            <v/>
          </cell>
          <cell r="BS617" t="str">
            <v/>
          </cell>
          <cell r="BW617" t="str">
            <v/>
          </cell>
          <cell r="CA617" t="str">
            <v/>
          </cell>
        </row>
        <row r="618">
          <cell r="O618" t="str">
            <v/>
          </cell>
          <cell r="Q618" t="str">
            <v/>
          </cell>
          <cell r="R618" t="str">
            <v/>
          </cell>
          <cell r="S618" t="str">
            <v/>
          </cell>
          <cell r="AE618" t="str">
            <v/>
          </cell>
          <cell r="AU618" t="str">
            <v/>
          </cell>
          <cell r="AW618" t="str">
            <v/>
          </cell>
          <cell r="AX618" t="str">
            <v/>
          </cell>
          <cell r="AY618" t="str">
            <v/>
          </cell>
          <cell r="BK618" t="str">
            <v/>
          </cell>
          <cell r="BM618" t="str">
            <v/>
          </cell>
          <cell r="BN618" t="str">
            <v/>
          </cell>
          <cell r="BO618" t="str">
            <v/>
          </cell>
          <cell r="BS618" t="str">
            <v/>
          </cell>
          <cell r="BW618" t="str">
            <v/>
          </cell>
          <cell r="CA618" t="str">
            <v/>
          </cell>
        </row>
        <row r="619">
          <cell r="O619" t="str">
            <v/>
          </cell>
          <cell r="Q619" t="str">
            <v/>
          </cell>
          <cell r="R619" t="str">
            <v/>
          </cell>
          <cell r="S619" t="str">
            <v/>
          </cell>
          <cell r="AE619" t="str">
            <v/>
          </cell>
          <cell r="AU619" t="str">
            <v/>
          </cell>
          <cell r="AW619" t="str">
            <v/>
          </cell>
          <cell r="AX619" t="str">
            <v/>
          </cell>
          <cell r="AY619" t="str">
            <v/>
          </cell>
          <cell r="BK619" t="str">
            <v/>
          </cell>
          <cell r="BM619" t="str">
            <v/>
          </cell>
          <cell r="BN619" t="str">
            <v/>
          </cell>
          <cell r="BO619" t="str">
            <v/>
          </cell>
          <cell r="BS619" t="str">
            <v/>
          </cell>
          <cell r="BW619" t="str">
            <v/>
          </cell>
          <cell r="CA619" t="str">
            <v/>
          </cell>
        </row>
        <row r="620">
          <cell r="O620" t="str">
            <v/>
          </cell>
          <cell r="Q620" t="str">
            <v/>
          </cell>
          <cell r="R620" t="str">
            <v/>
          </cell>
          <cell r="S620" t="str">
            <v/>
          </cell>
          <cell r="AE620" t="str">
            <v/>
          </cell>
          <cell r="AU620" t="str">
            <v/>
          </cell>
          <cell r="AW620" t="str">
            <v/>
          </cell>
          <cell r="AX620" t="str">
            <v/>
          </cell>
          <cell r="AY620" t="str">
            <v/>
          </cell>
          <cell r="BK620" t="str">
            <v/>
          </cell>
          <cell r="BM620" t="str">
            <v/>
          </cell>
          <cell r="BN620" t="str">
            <v/>
          </cell>
          <cell r="BO620" t="str">
            <v/>
          </cell>
          <cell r="BS620" t="str">
            <v/>
          </cell>
          <cell r="BW620" t="str">
            <v/>
          </cell>
          <cell r="CA620" t="str">
            <v/>
          </cell>
        </row>
        <row r="621">
          <cell r="O621" t="str">
            <v/>
          </cell>
          <cell r="Q621" t="str">
            <v/>
          </cell>
          <cell r="R621" t="str">
            <v/>
          </cell>
          <cell r="S621" t="str">
            <v/>
          </cell>
          <cell r="AE621" t="str">
            <v/>
          </cell>
          <cell r="AU621" t="str">
            <v/>
          </cell>
          <cell r="AW621" t="str">
            <v/>
          </cell>
          <cell r="AX621" t="str">
            <v/>
          </cell>
          <cell r="AY621" t="str">
            <v/>
          </cell>
          <cell r="BK621" t="str">
            <v/>
          </cell>
          <cell r="BM621" t="str">
            <v/>
          </cell>
          <cell r="BN621" t="str">
            <v/>
          </cell>
          <cell r="BO621" t="str">
            <v/>
          </cell>
          <cell r="BS621" t="str">
            <v/>
          </cell>
          <cell r="BW621" t="str">
            <v/>
          </cell>
          <cell r="CA621" t="str">
            <v/>
          </cell>
        </row>
        <row r="622">
          <cell r="O622" t="str">
            <v/>
          </cell>
          <cell r="Q622" t="str">
            <v/>
          </cell>
          <cell r="R622" t="str">
            <v/>
          </cell>
          <cell r="S622" t="str">
            <v/>
          </cell>
          <cell r="AE622" t="str">
            <v/>
          </cell>
          <cell r="AU622" t="str">
            <v/>
          </cell>
          <cell r="AW622" t="str">
            <v/>
          </cell>
          <cell r="AX622" t="str">
            <v/>
          </cell>
          <cell r="AY622" t="str">
            <v/>
          </cell>
          <cell r="BK622" t="str">
            <v/>
          </cell>
          <cell r="BM622" t="str">
            <v/>
          </cell>
          <cell r="BN622" t="str">
            <v/>
          </cell>
          <cell r="BO622" t="str">
            <v/>
          </cell>
          <cell r="BS622" t="str">
            <v/>
          </cell>
          <cell r="BW622" t="str">
            <v/>
          </cell>
          <cell r="CA622" t="str">
            <v/>
          </cell>
        </row>
        <row r="623">
          <cell r="O623" t="str">
            <v/>
          </cell>
          <cell r="Q623" t="str">
            <v/>
          </cell>
          <cell r="R623" t="str">
            <v/>
          </cell>
          <cell r="S623" t="str">
            <v/>
          </cell>
          <cell r="AE623" t="str">
            <v/>
          </cell>
          <cell r="AU623" t="str">
            <v/>
          </cell>
          <cell r="AW623" t="str">
            <v/>
          </cell>
          <cell r="AX623" t="str">
            <v/>
          </cell>
          <cell r="AY623" t="str">
            <v/>
          </cell>
          <cell r="BK623" t="str">
            <v/>
          </cell>
          <cell r="BM623" t="str">
            <v/>
          </cell>
          <cell r="BN623" t="str">
            <v/>
          </cell>
          <cell r="BO623" t="str">
            <v/>
          </cell>
          <cell r="BS623" t="str">
            <v/>
          </cell>
          <cell r="BW623" t="str">
            <v/>
          </cell>
          <cell r="CA623" t="str">
            <v/>
          </cell>
        </row>
        <row r="624">
          <cell r="O624" t="str">
            <v/>
          </cell>
          <cell r="Q624" t="str">
            <v/>
          </cell>
          <cell r="R624" t="str">
            <v/>
          </cell>
          <cell r="S624" t="str">
            <v/>
          </cell>
          <cell r="AE624" t="str">
            <v/>
          </cell>
          <cell r="AU624" t="str">
            <v/>
          </cell>
          <cell r="AW624" t="str">
            <v/>
          </cell>
          <cell r="AX624" t="str">
            <v/>
          </cell>
          <cell r="AY624" t="str">
            <v/>
          </cell>
          <cell r="BK624" t="str">
            <v/>
          </cell>
          <cell r="BM624" t="str">
            <v/>
          </cell>
          <cell r="BN624" t="str">
            <v/>
          </cell>
          <cell r="BO624" t="str">
            <v/>
          </cell>
          <cell r="BS624" t="str">
            <v/>
          </cell>
          <cell r="BW624" t="str">
            <v/>
          </cell>
          <cell r="CA624" t="str">
            <v/>
          </cell>
        </row>
        <row r="625">
          <cell r="O625" t="str">
            <v/>
          </cell>
          <cell r="Q625" t="str">
            <v/>
          </cell>
          <cell r="R625" t="str">
            <v/>
          </cell>
          <cell r="S625" t="str">
            <v/>
          </cell>
          <cell r="AE625" t="str">
            <v/>
          </cell>
          <cell r="AU625" t="str">
            <v/>
          </cell>
          <cell r="AW625" t="str">
            <v/>
          </cell>
          <cell r="AX625" t="str">
            <v/>
          </cell>
          <cell r="AY625" t="str">
            <v/>
          </cell>
          <cell r="BK625" t="str">
            <v/>
          </cell>
          <cell r="BM625" t="str">
            <v/>
          </cell>
          <cell r="BN625" t="str">
            <v/>
          </cell>
          <cell r="BO625" t="str">
            <v/>
          </cell>
          <cell r="BS625" t="str">
            <v/>
          </cell>
          <cell r="BW625" t="str">
            <v/>
          </cell>
          <cell r="CA625" t="str">
            <v/>
          </cell>
        </row>
        <row r="626">
          <cell r="O626" t="str">
            <v/>
          </cell>
          <cell r="Q626" t="str">
            <v/>
          </cell>
          <cell r="R626" t="str">
            <v/>
          </cell>
          <cell r="S626" t="str">
            <v/>
          </cell>
          <cell r="AE626" t="str">
            <v/>
          </cell>
          <cell r="AU626" t="str">
            <v/>
          </cell>
          <cell r="AW626" t="str">
            <v/>
          </cell>
          <cell r="AX626" t="str">
            <v/>
          </cell>
          <cell r="AY626" t="str">
            <v/>
          </cell>
          <cell r="BK626" t="str">
            <v/>
          </cell>
          <cell r="BM626" t="str">
            <v/>
          </cell>
          <cell r="BN626" t="str">
            <v/>
          </cell>
          <cell r="BO626" t="str">
            <v/>
          </cell>
          <cell r="BS626" t="str">
            <v/>
          </cell>
          <cell r="BW626" t="str">
            <v/>
          </cell>
          <cell r="CA626" t="str">
            <v/>
          </cell>
        </row>
        <row r="627">
          <cell r="O627" t="str">
            <v/>
          </cell>
          <cell r="Q627" t="str">
            <v/>
          </cell>
          <cell r="R627" t="str">
            <v/>
          </cell>
          <cell r="S627" t="str">
            <v/>
          </cell>
          <cell r="AE627" t="str">
            <v/>
          </cell>
          <cell r="AU627" t="str">
            <v/>
          </cell>
          <cell r="AW627" t="str">
            <v/>
          </cell>
          <cell r="AX627" t="str">
            <v/>
          </cell>
          <cell r="AY627" t="str">
            <v/>
          </cell>
          <cell r="BK627" t="str">
            <v/>
          </cell>
          <cell r="BM627" t="str">
            <v/>
          </cell>
          <cell r="BN627" t="str">
            <v/>
          </cell>
          <cell r="BO627" t="str">
            <v/>
          </cell>
          <cell r="BS627" t="str">
            <v/>
          </cell>
          <cell r="BW627" t="str">
            <v/>
          </cell>
          <cell r="CA627" t="str">
            <v/>
          </cell>
        </row>
        <row r="628">
          <cell r="O628" t="str">
            <v/>
          </cell>
          <cell r="Q628" t="str">
            <v/>
          </cell>
          <cell r="R628" t="str">
            <v/>
          </cell>
          <cell r="S628" t="str">
            <v/>
          </cell>
          <cell r="AE628" t="str">
            <v/>
          </cell>
          <cell r="AU628" t="str">
            <v/>
          </cell>
          <cell r="AW628" t="str">
            <v/>
          </cell>
          <cell r="AX628" t="str">
            <v/>
          </cell>
          <cell r="AY628" t="str">
            <v/>
          </cell>
          <cell r="BK628" t="str">
            <v/>
          </cell>
          <cell r="BM628" t="str">
            <v/>
          </cell>
          <cell r="BN628" t="str">
            <v/>
          </cell>
          <cell r="BO628" t="str">
            <v/>
          </cell>
          <cell r="BS628" t="str">
            <v/>
          </cell>
          <cell r="BW628" t="str">
            <v/>
          </cell>
          <cell r="CA628" t="str">
            <v/>
          </cell>
        </row>
        <row r="629">
          <cell r="O629" t="str">
            <v/>
          </cell>
          <cell r="Q629" t="str">
            <v/>
          </cell>
          <cell r="R629" t="str">
            <v/>
          </cell>
          <cell r="S629" t="str">
            <v/>
          </cell>
          <cell r="AE629" t="str">
            <v/>
          </cell>
          <cell r="AU629" t="str">
            <v/>
          </cell>
          <cell r="AW629" t="str">
            <v/>
          </cell>
          <cell r="AX629" t="str">
            <v/>
          </cell>
          <cell r="AY629" t="str">
            <v/>
          </cell>
          <cell r="BK629" t="str">
            <v/>
          </cell>
          <cell r="BM629" t="str">
            <v/>
          </cell>
          <cell r="BN629" t="str">
            <v/>
          </cell>
          <cell r="BO629" t="str">
            <v/>
          </cell>
          <cell r="BS629" t="str">
            <v/>
          </cell>
          <cell r="BW629" t="str">
            <v/>
          </cell>
          <cell r="CA629" t="str">
            <v/>
          </cell>
        </row>
        <row r="630">
          <cell r="O630" t="str">
            <v/>
          </cell>
          <cell r="Q630" t="str">
            <v/>
          </cell>
          <cell r="R630" t="str">
            <v/>
          </cell>
          <cell r="S630" t="str">
            <v/>
          </cell>
          <cell r="AE630" t="str">
            <v/>
          </cell>
          <cell r="AU630" t="str">
            <v/>
          </cell>
          <cell r="AW630" t="str">
            <v/>
          </cell>
          <cell r="AX630" t="str">
            <v/>
          </cell>
          <cell r="AY630" t="str">
            <v/>
          </cell>
          <cell r="BK630" t="str">
            <v/>
          </cell>
          <cell r="BM630" t="str">
            <v/>
          </cell>
          <cell r="BN630" t="str">
            <v/>
          </cell>
          <cell r="BO630" t="str">
            <v/>
          </cell>
          <cell r="BS630" t="str">
            <v/>
          </cell>
          <cell r="BW630" t="str">
            <v/>
          </cell>
          <cell r="CA630" t="str">
            <v/>
          </cell>
        </row>
        <row r="631">
          <cell r="O631" t="str">
            <v/>
          </cell>
          <cell r="Q631" t="str">
            <v/>
          </cell>
          <cell r="R631" t="str">
            <v/>
          </cell>
          <cell r="S631" t="str">
            <v/>
          </cell>
          <cell r="AE631" t="str">
            <v/>
          </cell>
          <cell r="AU631" t="str">
            <v/>
          </cell>
          <cell r="AW631" t="str">
            <v/>
          </cell>
          <cell r="AX631" t="str">
            <v/>
          </cell>
          <cell r="AY631" t="str">
            <v/>
          </cell>
          <cell r="BK631" t="str">
            <v/>
          </cell>
          <cell r="BM631" t="str">
            <v/>
          </cell>
          <cell r="BN631" t="str">
            <v/>
          </cell>
          <cell r="BO631" t="str">
            <v/>
          </cell>
          <cell r="BS631" t="str">
            <v/>
          </cell>
          <cell r="BW631" t="str">
            <v/>
          </cell>
          <cell r="CA631" t="str">
            <v/>
          </cell>
        </row>
        <row r="632">
          <cell r="O632" t="str">
            <v/>
          </cell>
          <cell r="Q632" t="str">
            <v/>
          </cell>
          <cell r="R632" t="str">
            <v/>
          </cell>
          <cell r="S632" t="str">
            <v/>
          </cell>
          <cell r="AE632" t="str">
            <v/>
          </cell>
          <cell r="AU632" t="str">
            <v/>
          </cell>
          <cell r="AW632" t="str">
            <v/>
          </cell>
          <cell r="AX632" t="str">
            <v/>
          </cell>
          <cell r="AY632" t="str">
            <v/>
          </cell>
          <cell r="BK632" t="str">
            <v/>
          </cell>
          <cell r="BM632" t="str">
            <v/>
          </cell>
          <cell r="BN632" t="str">
            <v/>
          </cell>
          <cell r="BO632" t="str">
            <v/>
          </cell>
          <cell r="BS632" t="str">
            <v/>
          </cell>
          <cell r="BW632" t="str">
            <v/>
          </cell>
          <cell r="CA632" t="str">
            <v/>
          </cell>
        </row>
        <row r="633">
          <cell r="O633" t="str">
            <v/>
          </cell>
          <cell r="Q633" t="str">
            <v/>
          </cell>
          <cell r="R633" t="str">
            <v/>
          </cell>
          <cell r="S633" t="str">
            <v/>
          </cell>
          <cell r="AE633" t="str">
            <v/>
          </cell>
          <cell r="AU633" t="str">
            <v/>
          </cell>
          <cell r="AW633" t="str">
            <v/>
          </cell>
          <cell r="AX633" t="str">
            <v/>
          </cell>
          <cell r="AY633" t="str">
            <v/>
          </cell>
          <cell r="BK633" t="str">
            <v/>
          </cell>
          <cell r="BM633" t="str">
            <v/>
          </cell>
          <cell r="BN633" t="str">
            <v/>
          </cell>
          <cell r="BO633" t="str">
            <v/>
          </cell>
          <cell r="BS633" t="str">
            <v/>
          </cell>
          <cell r="BW633" t="str">
            <v/>
          </cell>
          <cell r="CA633" t="str">
            <v/>
          </cell>
        </row>
        <row r="634">
          <cell r="O634" t="str">
            <v/>
          </cell>
          <cell r="Q634" t="str">
            <v/>
          </cell>
          <cell r="R634" t="str">
            <v/>
          </cell>
          <cell r="S634" t="str">
            <v/>
          </cell>
          <cell r="AE634" t="str">
            <v/>
          </cell>
          <cell r="AU634" t="str">
            <v/>
          </cell>
          <cell r="AW634" t="str">
            <v/>
          </cell>
          <cell r="AX634" t="str">
            <v/>
          </cell>
          <cell r="AY634" t="str">
            <v/>
          </cell>
          <cell r="BK634" t="str">
            <v/>
          </cell>
          <cell r="BM634" t="str">
            <v/>
          </cell>
          <cell r="BN634" t="str">
            <v/>
          </cell>
          <cell r="BO634" t="str">
            <v/>
          </cell>
          <cell r="BS634" t="str">
            <v/>
          </cell>
          <cell r="BW634" t="str">
            <v/>
          </cell>
          <cell r="CA634" t="str">
            <v/>
          </cell>
        </row>
        <row r="635">
          <cell r="O635" t="str">
            <v/>
          </cell>
          <cell r="Q635" t="str">
            <v/>
          </cell>
          <cell r="R635" t="str">
            <v/>
          </cell>
          <cell r="S635" t="str">
            <v/>
          </cell>
          <cell r="AE635" t="str">
            <v/>
          </cell>
          <cell r="AU635" t="str">
            <v/>
          </cell>
          <cell r="AW635" t="str">
            <v/>
          </cell>
          <cell r="AX635" t="str">
            <v/>
          </cell>
          <cell r="AY635" t="str">
            <v/>
          </cell>
          <cell r="BK635" t="str">
            <v/>
          </cell>
          <cell r="BM635" t="str">
            <v/>
          </cell>
          <cell r="BN635" t="str">
            <v/>
          </cell>
          <cell r="BO635" t="str">
            <v/>
          </cell>
          <cell r="BS635" t="str">
            <v/>
          </cell>
          <cell r="BW635" t="str">
            <v/>
          </cell>
          <cell r="CA635" t="str">
            <v/>
          </cell>
        </row>
        <row r="636">
          <cell r="O636" t="str">
            <v/>
          </cell>
          <cell r="Q636" t="str">
            <v/>
          </cell>
          <cell r="R636" t="str">
            <v/>
          </cell>
          <cell r="S636" t="str">
            <v/>
          </cell>
          <cell r="AE636" t="str">
            <v/>
          </cell>
          <cell r="AU636" t="str">
            <v/>
          </cell>
          <cell r="AW636" t="str">
            <v/>
          </cell>
          <cell r="AX636" t="str">
            <v/>
          </cell>
          <cell r="AY636" t="str">
            <v/>
          </cell>
          <cell r="BK636" t="str">
            <v/>
          </cell>
          <cell r="BM636" t="str">
            <v/>
          </cell>
          <cell r="BN636" t="str">
            <v/>
          </cell>
          <cell r="BO636" t="str">
            <v/>
          </cell>
          <cell r="BS636" t="str">
            <v/>
          </cell>
          <cell r="BW636" t="str">
            <v/>
          </cell>
          <cell r="CA636" t="str">
            <v/>
          </cell>
        </row>
        <row r="637">
          <cell r="O637" t="str">
            <v/>
          </cell>
          <cell r="Q637" t="str">
            <v/>
          </cell>
          <cell r="R637" t="str">
            <v/>
          </cell>
          <cell r="S637" t="str">
            <v/>
          </cell>
          <cell r="AE637" t="str">
            <v/>
          </cell>
          <cell r="AU637" t="str">
            <v/>
          </cell>
          <cell r="AW637" t="str">
            <v/>
          </cell>
          <cell r="AX637" t="str">
            <v/>
          </cell>
          <cell r="AY637" t="str">
            <v/>
          </cell>
          <cell r="BK637" t="str">
            <v/>
          </cell>
          <cell r="BM637" t="str">
            <v/>
          </cell>
          <cell r="BN637" t="str">
            <v/>
          </cell>
          <cell r="BO637" t="str">
            <v/>
          </cell>
          <cell r="BS637" t="str">
            <v/>
          </cell>
          <cell r="BW637" t="str">
            <v/>
          </cell>
          <cell r="CA637" t="str">
            <v/>
          </cell>
        </row>
        <row r="638">
          <cell r="O638" t="str">
            <v/>
          </cell>
          <cell r="Q638" t="str">
            <v/>
          </cell>
          <cell r="R638" t="str">
            <v/>
          </cell>
          <cell r="S638" t="str">
            <v/>
          </cell>
          <cell r="AE638" t="str">
            <v/>
          </cell>
          <cell r="AU638" t="str">
            <v/>
          </cell>
          <cell r="AW638" t="str">
            <v/>
          </cell>
          <cell r="AX638" t="str">
            <v/>
          </cell>
          <cell r="AY638" t="str">
            <v/>
          </cell>
          <cell r="BK638" t="str">
            <v/>
          </cell>
          <cell r="BM638" t="str">
            <v/>
          </cell>
          <cell r="BN638" t="str">
            <v/>
          </cell>
          <cell r="BO638" t="str">
            <v/>
          </cell>
          <cell r="BS638" t="str">
            <v/>
          </cell>
          <cell r="BW638" t="str">
            <v/>
          </cell>
          <cell r="CA638" t="str">
            <v/>
          </cell>
        </row>
        <row r="639">
          <cell r="O639" t="str">
            <v/>
          </cell>
          <cell r="Q639" t="str">
            <v/>
          </cell>
          <cell r="R639" t="str">
            <v/>
          </cell>
          <cell r="S639" t="str">
            <v/>
          </cell>
          <cell r="AE639" t="str">
            <v/>
          </cell>
          <cell r="AU639" t="str">
            <v/>
          </cell>
          <cell r="AW639" t="str">
            <v/>
          </cell>
          <cell r="AX639" t="str">
            <v/>
          </cell>
          <cell r="AY639" t="str">
            <v/>
          </cell>
          <cell r="BK639" t="str">
            <v/>
          </cell>
          <cell r="BM639" t="str">
            <v/>
          </cell>
          <cell r="BN639" t="str">
            <v/>
          </cell>
          <cell r="BO639" t="str">
            <v/>
          </cell>
          <cell r="BS639" t="str">
            <v/>
          </cell>
          <cell r="BW639" t="str">
            <v/>
          </cell>
          <cell r="CA639" t="str">
            <v/>
          </cell>
        </row>
        <row r="640">
          <cell r="O640" t="str">
            <v/>
          </cell>
          <cell r="Q640" t="str">
            <v/>
          </cell>
          <cell r="R640" t="str">
            <v/>
          </cell>
          <cell r="S640" t="str">
            <v/>
          </cell>
          <cell r="AE640" t="str">
            <v/>
          </cell>
          <cell r="AU640" t="str">
            <v/>
          </cell>
          <cell r="AW640" t="str">
            <v/>
          </cell>
          <cell r="AX640" t="str">
            <v/>
          </cell>
          <cell r="AY640" t="str">
            <v/>
          </cell>
          <cell r="BK640" t="str">
            <v/>
          </cell>
          <cell r="BM640" t="str">
            <v/>
          </cell>
          <cell r="BN640" t="str">
            <v/>
          </cell>
          <cell r="BO640" t="str">
            <v/>
          </cell>
          <cell r="BS640" t="str">
            <v/>
          </cell>
          <cell r="BW640" t="str">
            <v/>
          </cell>
          <cell r="CA640" t="str">
            <v/>
          </cell>
        </row>
        <row r="641">
          <cell r="O641" t="str">
            <v/>
          </cell>
          <cell r="Q641" t="str">
            <v/>
          </cell>
          <cell r="R641" t="str">
            <v/>
          </cell>
          <cell r="S641" t="str">
            <v/>
          </cell>
          <cell r="AE641" t="str">
            <v/>
          </cell>
          <cell r="AU641" t="str">
            <v/>
          </cell>
          <cell r="AW641" t="str">
            <v/>
          </cell>
          <cell r="AX641" t="str">
            <v/>
          </cell>
          <cell r="AY641" t="str">
            <v/>
          </cell>
          <cell r="BK641" t="str">
            <v/>
          </cell>
          <cell r="BM641" t="str">
            <v/>
          </cell>
          <cell r="BN641" t="str">
            <v/>
          </cell>
          <cell r="BO641" t="str">
            <v/>
          </cell>
          <cell r="BS641" t="str">
            <v/>
          </cell>
          <cell r="BW641" t="str">
            <v/>
          </cell>
          <cell r="CA641" t="str">
            <v/>
          </cell>
        </row>
        <row r="642">
          <cell r="O642" t="str">
            <v/>
          </cell>
          <cell r="Q642" t="str">
            <v/>
          </cell>
          <cell r="R642" t="str">
            <v/>
          </cell>
          <cell r="S642" t="str">
            <v/>
          </cell>
          <cell r="AE642" t="str">
            <v/>
          </cell>
          <cell r="AU642" t="str">
            <v/>
          </cell>
          <cell r="AW642" t="str">
            <v/>
          </cell>
          <cell r="AX642" t="str">
            <v/>
          </cell>
          <cell r="AY642" t="str">
            <v/>
          </cell>
          <cell r="BK642" t="str">
            <v/>
          </cell>
          <cell r="BM642" t="str">
            <v/>
          </cell>
          <cell r="BN642" t="str">
            <v/>
          </cell>
          <cell r="BO642" t="str">
            <v/>
          </cell>
          <cell r="BS642" t="str">
            <v/>
          </cell>
          <cell r="BW642" t="str">
            <v/>
          </cell>
          <cell r="CA642" t="str">
            <v/>
          </cell>
        </row>
        <row r="643">
          <cell r="O643" t="str">
            <v/>
          </cell>
          <cell r="Q643" t="str">
            <v/>
          </cell>
          <cell r="R643" t="str">
            <v/>
          </cell>
          <cell r="S643" t="str">
            <v/>
          </cell>
          <cell r="AE643" t="str">
            <v/>
          </cell>
          <cell r="AU643" t="str">
            <v/>
          </cell>
          <cell r="AW643" t="str">
            <v/>
          </cell>
          <cell r="AX643" t="str">
            <v/>
          </cell>
          <cell r="AY643" t="str">
            <v/>
          </cell>
          <cell r="BK643" t="str">
            <v/>
          </cell>
          <cell r="BM643" t="str">
            <v/>
          </cell>
          <cell r="BN643" t="str">
            <v/>
          </cell>
          <cell r="BO643" t="str">
            <v/>
          </cell>
          <cell r="BS643" t="str">
            <v/>
          </cell>
          <cell r="BW643" t="str">
            <v/>
          </cell>
          <cell r="CA643" t="str">
            <v/>
          </cell>
        </row>
        <row r="644">
          <cell r="O644" t="str">
            <v/>
          </cell>
          <cell r="Q644" t="str">
            <v/>
          </cell>
          <cell r="R644" t="str">
            <v/>
          </cell>
          <cell r="S644" t="str">
            <v/>
          </cell>
          <cell r="AE644" t="str">
            <v/>
          </cell>
          <cell r="AU644" t="str">
            <v/>
          </cell>
          <cell r="AW644" t="str">
            <v/>
          </cell>
          <cell r="AX644" t="str">
            <v/>
          </cell>
          <cell r="AY644" t="str">
            <v/>
          </cell>
          <cell r="BK644" t="str">
            <v/>
          </cell>
          <cell r="BM644" t="str">
            <v/>
          </cell>
          <cell r="BN644" t="str">
            <v/>
          </cell>
          <cell r="BO644" t="str">
            <v/>
          </cell>
          <cell r="BS644" t="str">
            <v/>
          </cell>
          <cell r="BW644" t="str">
            <v/>
          </cell>
          <cell r="CA644" t="str">
            <v/>
          </cell>
        </row>
        <row r="645">
          <cell r="O645" t="str">
            <v/>
          </cell>
          <cell r="Q645" t="str">
            <v/>
          </cell>
          <cell r="R645" t="str">
            <v/>
          </cell>
          <cell r="S645" t="str">
            <v/>
          </cell>
          <cell r="AE645" t="str">
            <v/>
          </cell>
          <cell r="AU645" t="str">
            <v/>
          </cell>
          <cell r="AW645" t="str">
            <v/>
          </cell>
          <cell r="AX645" t="str">
            <v/>
          </cell>
          <cell r="AY645" t="str">
            <v/>
          </cell>
          <cell r="BK645" t="str">
            <v/>
          </cell>
          <cell r="BM645" t="str">
            <v/>
          </cell>
          <cell r="BN645" t="str">
            <v/>
          </cell>
          <cell r="BO645" t="str">
            <v/>
          </cell>
          <cell r="BS645" t="str">
            <v/>
          </cell>
          <cell r="BW645" t="str">
            <v/>
          </cell>
          <cell r="CA645" t="str">
            <v/>
          </cell>
        </row>
        <row r="646">
          <cell r="O646" t="str">
            <v/>
          </cell>
          <cell r="Q646" t="str">
            <v/>
          </cell>
          <cell r="R646" t="str">
            <v/>
          </cell>
          <cell r="S646" t="str">
            <v/>
          </cell>
          <cell r="AE646" t="str">
            <v/>
          </cell>
          <cell r="AU646" t="str">
            <v/>
          </cell>
          <cell r="AW646" t="str">
            <v/>
          </cell>
          <cell r="AX646" t="str">
            <v/>
          </cell>
          <cell r="AY646" t="str">
            <v/>
          </cell>
          <cell r="BK646" t="str">
            <v/>
          </cell>
          <cell r="BM646" t="str">
            <v/>
          </cell>
          <cell r="BN646" t="str">
            <v/>
          </cell>
          <cell r="BO646" t="str">
            <v/>
          </cell>
          <cell r="BS646" t="str">
            <v/>
          </cell>
          <cell r="BW646" t="str">
            <v/>
          </cell>
          <cell r="CA646" t="str">
            <v/>
          </cell>
        </row>
        <row r="647">
          <cell r="O647" t="str">
            <v/>
          </cell>
          <cell r="Q647" t="str">
            <v/>
          </cell>
          <cell r="R647" t="str">
            <v/>
          </cell>
          <cell r="S647" t="str">
            <v/>
          </cell>
          <cell r="AE647" t="str">
            <v/>
          </cell>
          <cell r="AU647" t="str">
            <v/>
          </cell>
          <cell r="AW647" t="str">
            <v/>
          </cell>
          <cell r="AX647" t="str">
            <v/>
          </cell>
          <cell r="AY647" t="str">
            <v/>
          </cell>
          <cell r="BK647" t="str">
            <v/>
          </cell>
          <cell r="BM647" t="str">
            <v/>
          </cell>
          <cell r="BN647" t="str">
            <v/>
          </cell>
          <cell r="BO647" t="str">
            <v/>
          </cell>
          <cell r="BS647" t="str">
            <v/>
          </cell>
          <cell r="BW647" t="str">
            <v/>
          </cell>
          <cell r="CA647" t="str">
            <v/>
          </cell>
        </row>
        <row r="648">
          <cell r="O648" t="str">
            <v/>
          </cell>
          <cell r="Q648" t="str">
            <v/>
          </cell>
          <cell r="R648" t="str">
            <v/>
          </cell>
          <cell r="S648" t="str">
            <v/>
          </cell>
          <cell r="AE648" t="str">
            <v/>
          </cell>
          <cell r="AU648" t="str">
            <v/>
          </cell>
          <cell r="AW648" t="str">
            <v/>
          </cell>
          <cell r="AX648" t="str">
            <v/>
          </cell>
          <cell r="AY648" t="str">
            <v/>
          </cell>
          <cell r="BK648" t="str">
            <v/>
          </cell>
          <cell r="BM648" t="str">
            <v/>
          </cell>
          <cell r="BN648" t="str">
            <v/>
          </cell>
          <cell r="BO648" t="str">
            <v/>
          </cell>
          <cell r="BS648" t="str">
            <v/>
          </cell>
          <cell r="BW648" t="str">
            <v/>
          </cell>
          <cell r="CA648" t="str">
            <v/>
          </cell>
        </row>
        <row r="649">
          <cell r="O649" t="str">
            <v/>
          </cell>
          <cell r="Q649" t="str">
            <v/>
          </cell>
          <cell r="R649" t="str">
            <v/>
          </cell>
          <cell r="S649" t="str">
            <v/>
          </cell>
          <cell r="AE649" t="str">
            <v/>
          </cell>
          <cell r="AU649" t="str">
            <v/>
          </cell>
          <cell r="AW649" t="str">
            <v/>
          </cell>
          <cell r="AX649" t="str">
            <v/>
          </cell>
          <cell r="AY649" t="str">
            <v/>
          </cell>
          <cell r="BK649" t="str">
            <v/>
          </cell>
          <cell r="BM649" t="str">
            <v/>
          </cell>
          <cell r="BN649" t="str">
            <v/>
          </cell>
          <cell r="BO649" t="str">
            <v/>
          </cell>
          <cell r="BS649" t="str">
            <v/>
          </cell>
          <cell r="BW649" t="str">
            <v/>
          </cell>
          <cell r="CA649" t="str">
            <v/>
          </cell>
        </row>
        <row r="650">
          <cell r="O650" t="str">
            <v/>
          </cell>
          <cell r="Q650" t="str">
            <v/>
          </cell>
          <cell r="R650" t="str">
            <v/>
          </cell>
          <cell r="S650" t="str">
            <v/>
          </cell>
          <cell r="AE650" t="str">
            <v/>
          </cell>
          <cell r="AU650" t="str">
            <v/>
          </cell>
          <cell r="AW650" t="str">
            <v/>
          </cell>
          <cell r="AX650" t="str">
            <v/>
          </cell>
          <cell r="AY650" t="str">
            <v/>
          </cell>
          <cell r="BK650" t="str">
            <v/>
          </cell>
          <cell r="BM650" t="str">
            <v/>
          </cell>
          <cell r="BN650" t="str">
            <v/>
          </cell>
          <cell r="BO650" t="str">
            <v/>
          </cell>
          <cell r="BS650" t="str">
            <v/>
          </cell>
          <cell r="BW650" t="str">
            <v/>
          </cell>
          <cell r="CA650" t="str">
            <v/>
          </cell>
        </row>
        <row r="651">
          <cell r="O651" t="str">
            <v/>
          </cell>
          <cell r="Q651" t="str">
            <v/>
          </cell>
          <cell r="R651" t="str">
            <v/>
          </cell>
          <cell r="S651" t="str">
            <v/>
          </cell>
          <cell r="AE651" t="str">
            <v/>
          </cell>
          <cell r="AU651" t="str">
            <v/>
          </cell>
          <cell r="AW651" t="str">
            <v/>
          </cell>
          <cell r="AX651" t="str">
            <v/>
          </cell>
          <cell r="AY651" t="str">
            <v/>
          </cell>
          <cell r="BK651" t="str">
            <v/>
          </cell>
          <cell r="BM651" t="str">
            <v/>
          </cell>
          <cell r="BN651" t="str">
            <v/>
          </cell>
          <cell r="BO651" t="str">
            <v/>
          </cell>
          <cell r="BS651" t="str">
            <v/>
          </cell>
          <cell r="BW651" t="str">
            <v/>
          </cell>
          <cell r="CA651" t="str">
            <v/>
          </cell>
        </row>
        <row r="652">
          <cell r="O652" t="str">
            <v/>
          </cell>
          <cell r="Q652" t="str">
            <v/>
          </cell>
          <cell r="R652" t="str">
            <v/>
          </cell>
          <cell r="S652" t="str">
            <v/>
          </cell>
          <cell r="AE652" t="str">
            <v/>
          </cell>
          <cell r="AU652" t="str">
            <v/>
          </cell>
          <cell r="AW652" t="str">
            <v/>
          </cell>
          <cell r="AX652" t="str">
            <v/>
          </cell>
          <cell r="AY652" t="str">
            <v/>
          </cell>
          <cell r="BK652" t="str">
            <v/>
          </cell>
          <cell r="BM652" t="str">
            <v/>
          </cell>
          <cell r="BN652" t="str">
            <v/>
          </cell>
          <cell r="BO652" t="str">
            <v/>
          </cell>
          <cell r="BS652" t="str">
            <v/>
          </cell>
          <cell r="BW652" t="str">
            <v/>
          </cell>
          <cell r="CA652" t="str">
            <v/>
          </cell>
        </row>
        <row r="653">
          <cell r="O653" t="str">
            <v/>
          </cell>
          <cell r="Q653" t="str">
            <v/>
          </cell>
          <cell r="R653" t="str">
            <v/>
          </cell>
          <cell r="S653" t="str">
            <v/>
          </cell>
          <cell r="AE653" t="str">
            <v/>
          </cell>
          <cell r="AU653" t="str">
            <v/>
          </cell>
          <cell r="AW653" t="str">
            <v/>
          </cell>
          <cell r="AX653" t="str">
            <v/>
          </cell>
          <cell r="AY653" t="str">
            <v/>
          </cell>
          <cell r="BK653" t="str">
            <v/>
          </cell>
          <cell r="BM653" t="str">
            <v/>
          </cell>
          <cell r="BN653" t="str">
            <v/>
          </cell>
          <cell r="BO653" t="str">
            <v/>
          </cell>
          <cell r="BS653" t="str">
            <v/>
          </cell>
          <cell r="BW653" t="str">
            <v/>
          </cell>
          <cell r="CA653" t="str">
            <v/>
          </cell>
        </row>
        <row r="654">
          <cell r="O654" t="str">
            <v/>
          </cell>
          <cell r="Q654" t="str">
            <v/>
          </cell>
          <cell r="R654" t="str">
            <v/>
          </cell>
          <cell r="S654" t="str">
            <v/>
          </cell>
          <cell r="AE654" t="str">
            <v/>
          </cell>
          <cell r="AU654" t="str">
            <v/>
          </cell>
          <cell r="AW654" t="str">
            <v/>
          </cell>
          <cell r="AX654" t="str">
            <v/>
          </cell>
          <cell r="AY654" t="str">
            <v/>
          </cell>
          <cell r="BK654" t="str">
            <v/>
          </cell>
          <cell r="BM654" t="str">
            <v/>
          </cell>
          <cell r="BN654" t="str">
            <v/>
          </cell>
          <cell r="BO654" t="str">
            <v/>
          </cell>
          <cell r="BS654" t="str">
            <v/>
          </cell>
          <cell r="BW654" t="str">
            <v/>
          </cell>
          <cell r="CA654" t="str">
            <v/>
          </cell>
        </row>
        <row r="655">
          <cell r="O655" t="str">
            <v/>
          </cell>
          <cell r="Q655" t="str">
            <v/>
          </cell>
          <cell r="R655" t="str">
            <v/>
          </cell>
          <cell r="S655" t="str">
            <v/>
          </cell>
          <cell r="AE655" t="str">
            <v/>
          </cell>
          <cell r="AU655" t="str">
            <v/>
          </cell>
          <cell r="AW655" t="str">
            <v/>
          </cell>
          <cell r="AX655" t="str">
            <v/>
          </cell>
          <cell r="AY655" t="str">
            <v/>
          </cell>
          <cell r="BK655" t="str">
            <v/>
          </cell>
          <cell r="BM655" t="str">
            <v/>
          </cell>
          <cell r="BN655" t="str">
            <v/>
          </cell>
          <cell r="BO655" t="str">
            <v/>
          </cell>
          <cell r="BS655" t="str">
            <v/>
          </cell>
          <cell r="BW655" t="str">
            <v/>
          </cell>
          <cell r="CA655" t="str">
            <v/>
          </cell>
        </row>
        <row r="656">
          <cell r="O656" t="str">
            <v/>
          </cell>
          <cell r="Q656" t="str">
            <v/>
          </cell>
          <cell r="R656" t="str">
            <v/>
          </cell>
          <cell r="S656" t="str">
            <v/>
          </cell>
          <cell r="AE656" t="str">
            <v/>
          </cell>
          <cell r="AU656" t="str">
            <v/>
          </cell>
          <cell r="AW656" t="str">
            <v/>
          </cell>
          <cell r="AX656" t="str">
            <v/>
          </cell>
          <cell r="AY656" t="str">
            <v/>
          </cell>
          <cell r="BK656" t="str">
            <v/>
          </cell>
          <cell r="BM656" t="str">
            <v/>
          </cell>
          <cell r="BN656" t="str">
            <v/>
          </cell>
          <cell r="BO656" t="str">
            <v/>
          </cell>
          <cell r="BS656" t="str">
            <v/>
          </cell>
          <cell r="BW656" t="str">
            <v/>
          </cell>
          <cell r="CA656" t="str">
            <v/>
          </cell>
        </row>
        <row r="657">
          <cell r="O657" t="str">
            <v/>
          </cell>
          <cell r="Q657" t="str">
            <v/>
          </cell>
          <cell r="R657" t="str">
            <v/>
          </cell>
          <cell r="S657" t="str">
            <v/>
          </cell>
          <cell r="AE657" t="str">
            <v/>
          </cell>
          <cell r="AU657" t="str">
            <v/>
          </cell>
          <cell r="AW657" t="str">
            <v/>
          </cell>
          <cell r="AX657" t="str">
            <v/>
          </cell>
          <cell r="AY657" t="str">
            <v/>
          </cell>
          <cell r="BK657" t="str">
            <v/>
          </cell>
          <cell r="BM657" t="str">
            <v/>
          </cell>
          <cell r="BN657" t="str">
            <v/>
          </cell>
          <cell r="BO657" t="str">
            <v/>
          </cell>
          <cell r="BS657" t="str">
            <v/>
          </cell>
          <cell r="BW657" t="str">
            <v/>
          </cell>
          <cell r="CA657" t="str">
            <v/>
          </cell>
        </row>
        <row r="658">
          <cell r="O658" t="str">
            <v/>
          </cell>
          <cell r="Q658" t="str">
            <v/>
          </cell>
          <cell r="R658" t="str">
            <v/>
          </cell>
          <cell r="S658" t="str">
            <v/>
          </cell>
          <cell r="AE658" t="str">
            <v/>
          </cell>
          <cell r="AU658" t="str">
            <v/>
          </cell>
          <cell r="AW658" t="str">
            <v/>
          </cell>
          <cell r="AX658" t="str">
            <v/>
          </cell>
          <cell r="AY658" t="str">
            <v/>
          </cell>
          <cell r="BK658" t="str">
            <v/>
          </cell>
          <cell r="BM658" t="str">
            <v/>
          </cell>
          <cell r="BN658" t="str">
            <v/>
          </cell>
          <cell r="BO658" t="str">
            <v/>
          </cell>
          <cell r="BS658" t="str">
            <v/>
          </cell>
          <cell r="BW658" t="str">
            <v/>
          </cell>
          <cell r="CA658" t="str">
            <v/>
          </cell>
        </row>
        <row r="659">
          <cell r="O659" t="str">
            <v/>
          </cell>
          <cell r="Q659" t="str">
            <v/>
          </cell>
          <cell r="R659" t="str">
            <v/>
          </cell>
          <cell r="S659" t="str">
            <v/>
          </cell>
          <cell r="AE659" t="str">
            <v/>
          </cell>
          <cell r="AU659" t="str">
            <v/>
          </cell>
          <cell r="AW659" t="str">
            <v/>
          </cell>
          <cell r="AX659" t="str">
            <v/>
          </cell>
          <cell r="AY659" t="str">
            <v/>
          </cell>
          <cell r="BK659" t="str">
            <v/>
          </cell>
          <cell r="BM659" t="str">
            <v/>
          </cell>
          <cell r="BN659" t="str">
            <v/>
          </cell>
          <cell r="BO659" t="str">
            <v/>
          </cell>
          <cell r="BS659" t="str">
            <v/>
          </cell>
          <cell r="BW659" t="str">
            <v/>
          </cell>
          <cell r="CA659" t="str">
            <v/>
          </cell>
        </row>
        <row r="660">
          <cell r="O660" t="str">
            <v/>
          </cell>
          <cell r="Q660" t="str">
            <v/>
          </cell>
          <cell r="R660" t="str">
            <v/>
          </cell>
          <cell r="S660" t="str">
            <v/>
          </cell>
          <cell r="AE660" t="str">
            <v/>
          </cell>
          <cell r="AU660" t="str">
            <v/>
          </cell>
          <cell r="AW660" t="str">
            <v/>
          </cell>
          <cell r="AX660" t="str">
            <v/>
          </cell>
          <cell r="AY660" t="str">
            <v/>
          </cell>
          <cell r="BK660" t="str">
            <v/>
          </cell>
          <cell r="BM660" t="str">
            <v/>
          </cell>
          <cell r="BN660" t="str">
            <v/>
          </cell>
          <cell r="BO660" t="str">
            <v/>
          </cell>
          <cell r="BS660" t="str">
            <v/>
          </cell>
          <cell r="BW660" t="str">
            <v/>
          </cell>
          <cell r="CA660" t="str">
            <v/>
          </cell>
        </row>
        <row r="661">
          <cell r="O661" t="str">
            <v/>
          </cell>
          <cell r="Q661" t="str">
            <v/>
          </cell>
          <cell r="R661" t="str">
            <v/>
          </cell>
          <cell r="S661" t="str">
            <v/>
          </cell>
          <cell r="AE661" t="str">
            <v/>
          </cell>
          <cell r="AU661" t="str">
            <v/>
          </cell>
          <cell r="AW661" t="str">
            <v/>
          </cell>
          <cell r="AX661" t="str">
            <v/>
          </cell>
          <cell r="AY661" t="str">
            <v/>
          </cell>
          <cell r="BK661" t="str">
            <v/>
          </cell>
          <cell r="BM661" t="str">
            <v/>
          </cell>
          <cell r="BN661" t="str">
            <v/>
          </cell>
          <cell r="BO661" t="str">
            <v/>
          </cell>
          <cell r="BS661" t="str">
            <v/>
          </cell>
          <cell r="BW661" t="str">
            <v/>
          </cell>
          <cell r="CA661" t="str">
            <v/>
          </cell>
        </row>
        <row r="662">
          <cell r="O662" t="str">
            <v/>
          </cell>
          <cell r="Q662" t="str">
            <v/>
          </cell>
          <cell r="R662" t="str">
            <v/>
          </cell>
          <cell r="S662" t="str">
            <v/>
          </cell>
          <cell r="AE662" t="str">
            <v/>
          </cell>
          <cell r="AU662" t="str">
            <v/>
          </cell>
          <cell r="AW662" t="str">
            <v/>
          </cell>
          <cell r="AX662" t="str">
            <v/>
          </cell>
          <cell r="AY662" t="str">
            <v/>
          </cell>
          <cell r="BK662" t="str">
            <v/>
          </cell>
          <cell r="BM662" t="str">
            <v/>
          </cell>
          <cell r="BN662" t="str">
            <v/>
          </cell>
          <cell r="BO662" t="str">
            <v/>
          </cell>
          <cell r="BS662" t="str">
            <v/>
          </cell>
          <cell r="BW662" t="str">
            <v/>
          </cell>
          <cell r="CA662" t="str">
            <v/>
          </cell>
        </row>
        <row r="663">
          <cell r="O663" t="str">
            <v/>
          </cell>
          <cell r="Q663" t="str">
            <v/>
          </cell>
          <cell r="R663" t="str">
            <v/>
          </cell>
          <cell r="S663" t="str">
            <v/>
          </cell>
          <cell r="AE663" t="str">
            <v/>
          </cell>
          <cell r="AU663" t="str">
            <v/>
          </cell>
          <cell r="AW663" t="str">
            <v/>
          </cell>
          <cell r="AX663" t="str">
            <v/>
          </cell>
          <cell r="AY663" t="str">
            <v/>
          </cell>
          <cell r="BK663" t="str">
            <v/>
          </cell>
          <cell r="BM663" t="str">
            <v/>
          </cell>
          <cell r="BN663" t="str">
            <v/>
          </cell>
          <cell r="BO663" t="str">
            <v/>
          </cell>
          <cell r="BS663" t="str">
            <v/>
          </cell>
          <cell r="BW663" t="str">
            <v/>
          </cell>
          <cell r="CA663" t="str">
            <v/>
          </cell>
        </row>
        <row r="664">
          <cell r="O664" t="str">
            <v/>
          </cell>
          <cell r="Q664" t="str">
            <v/>
          </cell>
          <cell r="R664" t="str">
            <v/>
          </cell>
          <cell r="S664" t="str">
            <v/>
          </cell>
          <cell r="AE664" t="str">
            <v/>
          </cell>
          <cell r="AU664" t="str">
            <v/>
          </cell>
          <cell r="AW664" t="str">
            <v/>
          </cell>
          <cell r="AX664" t="str">
            <v/>
          </cell>
          <cell r="AY664" t="str">
            <v/>
          </cell>
          <cell r="BK664" t="str">
            <v/>
          </cell>
          <cell r="BM664" t="str">
            <v/>
          </cell>
          <cell r="BN664" t="str">
            <v/>
          </cell>
          <cell r="BO664" t="str">
            <v/>
          </cell>
          <cell r="BS664" t="str">
            <v/>
          </cell>
          <cell r="BW664" t="str">
            <v/>
          </cell>
          <cell r="CA664" t="str">
            <v/>
          </cell>
        </row>
        <row r="665">
          <cell r="O665" t="str">
            <v/>
          </cell>
          <cell r="Q665" t="str">
            <v/>
          </cell>
          <cell r="R665" t="str">
            <v/>
          </cell>
          <cell r="S665" t="str">
            <v/>
          </cell>
          <cell r="AE665" t="str">
            <v/>
          </cell>
          <cell r="AU665" t="str">
            <v/>
          </cell>
          <cell r="AW665" t="str">
            <v/>
          </cell>
          <cell r="AX665" t="str">
            <v/>
          </cell>
          <cell r="AY665" t="str">
            <v/>
          </cell>
          <cell r="BK665" t="str">
            <v/>
          </cell>
          <cell r="BM665" t="str">
            <v/>
          </cell>
          <cell r="BN665" t="str">
            <v/>
          </cell>
          <cell r="BO665" t="str">
            <v/>
          </cell>
          <cell r="BS665" t="str">
            <v/>
          </cell>
          <cell r="BW665" t="str">
            <v/>
          </cell>
          <cell r="CA665" t="str">
            <v/>
          </cell>
        </row>
        <row r="666">
          <cell r="O666" t="str">
            <v/>
          </cell>
          <cell r="Q666" t="str">
            <v/>
          </cell>
          <cell r="R666" t="str">
            <v/>
          </cell>
          <cell r="S666" t="str">
            <v/>
          </cell>
          <cell r="AE666" t="str">
            <v/>
          </cell>
          <cell r="AU666" t="str">
            <v/>
          </cell>
          <cell r="AW666" t="str">
            <v/>
          </cell>
          <cell r="AX666" t="str">
            <v/>
          </cell>
          <cell r="AY666" t="str">
            <v/>
          </cell>
          <cell r="BK666" t="str">
            <v/>
          </cell>
          <cell r="BM666" t="str">
            <v/>
          </cell>
          <cell r="BN666" t="str">
            <v/>
          </cell>
          <cell r="BO666" t="str">
            <v/>
          </cell>
          <cell r="BS666" t="str">
            <v/>
          </cell>
          <cell r="BW666" t="str">
            <v/>
          </cell>
          <cell r="CA666" t="str">
            <v/>
          </cell>
        </row>
        <row r="667">
          <cell r="O667" t="str">
            <v/>
          </cell>
          <cell r="Q667" t="str">
            <v/>
          </cell>
          <cell r="R667" t="str">
            <v/>
          </cell>
          <cell r="S667" t="str">
            <v/>
          </cell>
          <cell r="AE667" t="str">
            <v/>
          </cell>
          <cell r="AU667" t="str">
            <v/>
          </cell>
          <cell r="AW667" t="str">
            <v/>
          </cell>
          <cell r="AX667" t="str">
            <v/>
          </cell>
          <cell r="AY667" t="str">
            <v/>
          </cell>
          <cell r="BK667" t="str">
            <v/>
          </cell>
          <cell r="BM667" t="str">
            <v/>
          </cell>
          <cell r="BN667" t="str">
            <v/>
          </cell>
          <cell r="BO667" t="str">
            <v/>
          </cell>
          <cell r="BS667" t="str">
            <v/>
          </cell>
          <cell r="BW667" t="str">
            <v/>
          </cell>
          <cell r="CA667" t="str">
            <v/>
          </cell>
        </row>
        <row r="668">
          <cell r="O668" t="str">
            <v/>
          </cell>
          <cell r="Q668" t="str">
            <v/>
          </cell>
          <cell r="R668" t="str">
            <v/>
          </cell>
          <cell r="S668" t="str">
            <v/>
          </cell>
          <cell r="AE668" t="str">
            <v/>
          </cell>
          <cell r="AU668" t="str">
            <v/>
          </cell>
          <cell r="AW668" t="str">
            <v/>
          </cell>
          <cell r="AX668" t="str">
            <v/>
          </cell>
          <cell r="AY668" t="str">
            <v/>
          </cell>
          <cell r="BK668" t="str">
            <v/>
          </cell>
          <cell r="BM668" t="str">
            <v/>
          </cell>
          <cell r="BN668" t="str">
            <v/>
          </cell>
          <cell r="BO668" t="str">
            <v/>
          </cell>
          <cell r="BS668" t="str">
            <v/>
          </cell>
          <cell r="BW668" t="str">
            <v/>
          </cell>
          <cell r="CA668" t="str">
            <v/>
          </cell>
        </row>
        <row r="669">
          <cell r="O669" t="str">
            <v/>
          </cell>
          <cell r="Q669" t="str">
            <v/>
          </cell>
          <cell r="R669" t="str">
            <v/>
          </cell>
          <cell r="S669" t="str">
            <v/>
          </cell>
          <cell r="AE669" t="str">
            <v/>
          </cell>
          <cell r="AU669" t="str">
            <v/>
          </cell>
          <cell r="AW669" t="str">
            <v/>
          </cell>
          <cell r="AX669" t="str">
            <v/>
          </cell>
          <cell r="AY669" t="str">
            <v/>
          </cell>
          <cell r="BK669" t="str">
            <v/>
          </cell>
          <cell r="BM669" t="str">
            <v/>
          </cell>
          <cell r="BN669" t="str">
            <v/>
          </cell>
          <cell r="BO669" t="str">
            <v/>
          </cell>
          <cell r="BS669" t="str">
            <v/>
          </cell>
          <cell r="BW669" t="str">
            <v/>
          </cell>
          <cell r="CA669" t="str">
            <v/>
          </cell>
        </row>
        <row r="670">
          <cell r="O670" t="str">
            <v/>
          </cell>
          <cell r="Q670" t="str">
            <v/>
          </cell>
          <cell r="R670" t="str">
            <v/>
          </cell>
          <cell r="S670" t="str">
            <v/>
          </cell>
          <cell r="AE670" t="str">
            <v/>
          </cell>
          <cell r="AU670" t="str">
            <v/>
          </cell>
          <cell r="AW670" t="str">
            <v/>
          </cell>
          <cell r="AX670" t="str">
            <v/>
          </cell>
          <cell r="AY670" t="str">
            <v/>
          </cell>
          <cell r="BK670" t="str">
            <v/>
          </cell>
          <cell r="BM670" t="str">
            <v/>
          </cell>
          <cell r="BN670" t="str">
            <v/>
          </cell>
          <cell r="BO670" t="str">
            <v/>
          </cell>
          <cell r="BS670" t="str">
            <v/>
          </cell>
          <cell r="BW670" t="str">
            <v/>
          </cell>
          <cell r="CA670" t="str">
            <v/>
          </cell>
        </row>
        <row r="671">
          <cell r="O671" t="str">
            <v/>
          </cell>
          <cell r="Q671" t="str">
            <v/>
          </cell>
          <cell r="R671" t="str">
            <v/>
          </cell>
          <cell r="S671" t="str">
            <v/>
          </cell>
          <cell r="AE671" t="str">
            <v/>
          </cell>
          <cell r="AU671" t="str">
            <v/>
          </cell>
          <cell r="AW671" t="str">
            <v/>
          </cell>
          <cell r="AX671" t="str">
            <v/>
          </cell>
          <cell r="AY671" t="str">
            <v/>
          </cell>
          <cell r="BK671" t="str">
            <v/>
          </cell>
          <cell r="BM671" t="str">
            <v/>
          </cell>
          <cell r="BN671" t="str">
            <v/>
          </cell>
          <cell r="BO671" t="str">
            <v/>
          </cell>
          <cell r="BS671" t="str">
            <v/>
          </cell>
          <cell r="BW671" t="str">
            <v/>
          </cell>
          <cell r="CA671" t="str">
            <v/>
          </cell>
        </row>
        <row r="672">
          <cell r="O672" t="str">
            <v/>
          </cell>
          <cell r="Q672" t="str">
            <v/>
          </cell>
          <cell r="R672" t="str">
            <v/>
          </cell>
          <cell r="S672" t="str">
            <v/>
          </cell>
          <cell r="AE672" t="str">
            <v/>
          </cell>
          <cell r="AU672" t="str">
            <v/>
          </cell>
          <cell r="AW672" t="str">
            <v/>
          </cell>
          <cell r="AX672" t="str">
            <v/>
          </cell>
          <cell r="AY672" t="str">
            <v/>
          </cell>
          <cell r="BK672" t="str">
            <v/>
          </cell>
          <cell r="BM672" t="str">
            <v/>
          </cell>
          <cell r="BN672" t="str">
            <v/>
          </cell>
          <cell r="BO672" t="str">
            <v/>
          </cell>
          <cell r="BS672" t="str">
            <v/>
          </cell>
          <cell r="BW672" t="str">
            <v/>
          </cell>
          <cell r="CA672" t="str">
            <v/>
          </cell>
        </row>
        <row r="673">
          <cell r="O673" t="str">
            <v/>
          </cell>
          <cell r="Q673" t="str">
            <v/>
          </cell>
          <cell r="R673" t="str">
            <v/>
          </cell>
          <cell r="S673" t="str">
            <v/>
          </cell>
          <cell r="AE673" t="str">
            <v/>
          </cell>
          <cell r="AU673" t="str">
            <v/>
          </cell>
          <cell r="AW673" t="str">
            <v/>
          </cell>
          <cell r="AX673" t="str">
            <v/>
          </cell>
          <cell r="AY673" t="str">
            <v/>
          </cell>
          <cell r="BK673" t="str">
            <v/>
          </cell>
          <cell r="BM673" t="str">
            <v/>
          </cell>
          <cell r="BN673" t="str">
            <v/>
          </cell>
          <cell r="BO673" t="str">
            <v/>
          </cell>
          <cell r="BS673" t="str">
            <v/>
          </cell>
          <cell r="BW673" t="str">
            <v/>
          </cell>
          <cell r="CA673" t="str">
            <v/>
          </cell>
        </row>
        <row r="674">
          <cell r="O674" t="str">
            <v/>
          </cell>
          <cell r="Q674" t="str">
            <v/>
          </cell>
          <cell r="R674" t="str">
            <v/>
          </cell>
          <cell r="S674" t="str">
            <v/>
          </cell>
          <cell r="AE674" t="str">
            <v/>
          </cell>
          <cell r="AU674" t="str">
            <v/>
          </cell>
          <cell r="AW674" t="str">
            <v/>
          </cell>
          <cell r="AX674" t="str">
            <v/>
          </cell>
          <cell r="AY674" t="str">
            <v/>
          </cell>
          <cell r="BK674" t="str">
            <v/>
          </cell>
          <cell r="BM674" t="str">
            <v/>
          </cell>
          <cell r="BN674" t="str">
            <v/>
          </cell>
          <cell r="BO674" t="str">
            <v/>
          </cell>
          <cell r="BS674" t="str">
            <v/>
          </cell>
          <cell r="BW674" t="str">
            <v/>
          </cell>
          <cell r="CA674" t="str">
            <v/>
          </cell>
        </row>
        <row r="675">
          <cell r="O675" t="str">
            <v/>
          </cell>
          <cell r="Q675" t="str">
            <v/>
          </cell>
          <cell r="R675" t="str">
            <v/>
          </cell>
          <cell r="S675" t="str">
            <v/>
          </cell>
          <cell r="AE675" t="str">
            <v/>
          </cell>
          <cell r="AU675" t="str">
            <v/>
          </cell>
          <cell r="AW675" t="str">
            <v/>
          </cell>
          <cell r="AX675" t="str">
            <v/>
          </cell>
          <cell r="AY675" t="str">
            <v/>
          </cell>
          <cell r="BK675" t="str">
            <v/>
          </cell>
          <cell r="BM675" t="str">
            <v/>
          </cell>
          <cell r="BN675" t="str">
            <v/>
          </cell>
          <cell r="BO675" t="str">
            <v/>
          </cell>
          <cell r="BS675" t="str">
            <v/>
          </cell>
          <cell r="BW675" t="str">
            <v/>
          </cell>
          <cell r="CA675" t="str">
            <v/>
          </cell>
        </row>
        <row r="676">
          <cell r="O676" t="str">
            <v/>
          </cell>
          <cell r="Q676" t="str">
            <v/>
          </cell>
          <cell r="R676" t="str">
            <v/>
          </cell>
          <cell r="S676" t="str">
            <v/>
          </cell>
          <cell r="AE676" t="str">
            <v/>
          </cell>
          <cell r="AU676" t="str">
            <v/>
          </cell>
          <cell r="AW676" t="str">
            <v/>
          </cell>
          <cell r="AX676" t="str">
            <v/>
          </cell>
          <cell r="AY676" t="str">
            <v/>
          </cell>
          <cell r="BK676" t="str">
            <v/>
          </cell>
          <cell r="BM676" t="str">
            <v/>
          </cell>
          <cell r="BN676" t="str">
            <v/>
          </cell>
          <cell r="BO676" t="str">
            <v/>
          </cell>
          <cell r="BS676" t="str">
            <v/>
          </cell>
          <cell r="BW676" t="str">
            <v/>
          </cell>
          <cell r="CA676" t="str">
            <v/>
          </cell>
        </row>
        <row r="677">
          <cell r="O677" t="str">
            <v/>
          </cell>
          <cell r="Q677" t="str">
            <v/>
          </cell>
          <cell r="R677" t="str">
            <v/>
          </cell>
          <cell r="S677" t="str">
            <v/>
          </cell>
          <cell r="AE677" t="str">
            <v/>
          </cell>
          <cell r="AU677" t="str">
            <v/>
          </cell>
          <cell r="AW677" t="str">
            <v/>
          </cell>
          <cell r="AX677" t="str">
            <v/>
          </cell>
          <cell r="AY677" t="str">
            <v/>
          </cell>
          <cell r="BK677" t="str">
            <v/>
          </cell>
          <cell r="BM677" t="str">
            <v/>
          </cell>
          <cell r="BN677" t="str">
            <v/>
          </cell>
          <cell r="BO677" t="str">
            <v/>
          </cell>
          <cell r="BS677" t="str">
            <v/>
          </cell>
          <cell r="BW677" t="str">
            <v/>
          </cell>
          <cell r="CA677" t="str">
            <v/>
          </cell>
        </row>
        <row r="678">
          <cell r="O678" t="str">
            <v/>
          </cell>
          <cell r="Q678" t="str">
            <v/>
          </cell>
          <cell r="R678" t="str">
            <v/>
          </cell>
          <cell r="S678" t="str">
            <v/>
          </cell>
          <cell r="AE678" t="str">
            <v/>
          </cell>
          <cell r="AU678" t="str">
            <v/>
          </cell>
          <cell r="AW678" t="str">
            <v/>
          </cell>
          <cell r="AX678" t="str">
            <v/>
          </cell>
          <cell r="AY678" t="str">
            <v/>
          </cell>
          <cell r="BK678" t="str">
            <v/>
          </cell>
          <cell r="BM678" t="str">
            <v/>
          </cell>
          <cell r="BN678" t="str">
            <v/>
          </cell>
          <cell r="BO678" t="str">
            <v/>
          </cell>
          <cell r="BS678" t="str">
            <v/>
          </cell>
          <cell r="BW678" t="str">
            <v/>
          </cell>
          <cell r="CA678" t="str">
            <v/>
          </cell>
        </row>
        <row r="679">
          <cell r="O679" t="str">
            <v/>
          </cell>
          <cell r="Q679" t="str">
            <v/>
          </cell>
          <cell r="R679" t="str">
            <v/>
          </cell>
          <cell r="S679" t="str">
            <v/>
          </cell>
          <cell r="AE679" t="str">
            <v/>
          </cell>
          <cell r="AU679" t="str">
            <v/>
          </cell>
          <cell r="AW679" t="str">
            <v/>
          </cell>
          <cell r="AX679" t="str">
            <v/>
          </cell>
          <cell r="AY679" t="str">
            <v/>
          </cell>
          <cell r="BK679" t="str">
            <v/>
          </cell>
          <cell r="BM679" t="str">
            <v/>
          </cell>
          <cell r="BN679" t="str">
            <v/>
          </cell>
          <cell r="BO679" t="str">
            <v/>
          </cell>
          <cell r="BS679" t="str">
            <v/>
          </cell>
          <cell r="BW679" t="str">
            <v/>
          </cell>
          <cell r="CA679" t="str">
            <v/>
          </cell>
        </row>
        <row r="680">
          <cell r="O680" t="str">
            <v/>
          </cell>
          <cell r="Q680" t="str">
            <v/>
          </cell>
          <cell r="R680" t="str">
            <v/>
          </cell>
          <cell r="S680" t="str">
            <v/>
          </cell>
          <cell r="AE680" t="str">
            <v/>
          </cell>
          <cell r="AU680" t="str">
            <v/>
          </cell>
          <cell r="AW680" t="str">
            <v/>
          </cell>
          <cell r="AX680" t="str">
            <v/>
          </cell>
          <cell r="AY680" t="str">
            <v/>
          </cell>
          <cell r="BK680" t="str">
            <v/>
          </cell>
          <cell r="BM680" t="str">
            <v/>
          </cell>
          <cell r="BN680" t="str">
            <v/>
          </cell>
          <cell r="BO680" t="str">
            <v/>
          </cell>
          <cell r="BS680" t="str">
            <v/>
          </cell>
          <cell r="BW680" t="str">
            <v/>
          </cell>
          <cell r="CA680" t="str">
            <v/>
          </cell>
        </row>
        <row r="681">
          <cell r="O681" t="str">
            <v/>
          </cell>
          <cell r="Q681" t="str">
            <v/>
          </cell>
          <cell r="R681" t="str">
            <v/>
          </cell>
          <cell r="S681" t="str">
            <v/>
          </cell>
          <cell r="AE681" t="str">
            <v/>
          </cell>
          <cell r="AU681" t="str">
            <v/>
          </cell>
          <cell r="AW681" t="str">
            <v/>
          </cell>
          <cell r="AX681" t="str">
            <v/>
          </cell>
          <cell r="AY681" t="str">
            <v/>
          </cell>
          <cell r="BK681" t="str">
            <v/>
          </cell>
          <cell r="BM681" t="str">
            <v/>
          </cell>
          <cell r="BN681" t="str">
            <v/>
          </cell>
          <cell r="BO681" t="str">
            <v/>
          </cell>
          <cell r="BS681" t="str">
            <v/>
          </cell>
          <cell r="BW681" t="str">
            <v/>
          </cell>
          <cell r="CA681" t="str">
            <v/>
          </cell>
        </row>
        <row r="682">
          <cell r="O682" t="str">
            <v/>
          </cell>
          <cell r="Q682" t="str">
            <v/>
          </cell>
          <cell r="R682" t="str">
            <v/>
          </cell>
          <cell r="S682" t="str">
            <v/>
          </cell>
          <cell r="AE682" t="str">
            <v/>
          </cell>
          <cell r="AU682" t="str">
            <v/>
          </cell>
          <cell r="AW682" t="str">
            <v/>
          </cell>
          <cell r="AX682" t="str">
            <v/>
          </cell>
          <cell r="AY682" t="str">
            <v/>
          </cell>
          <cell r="BK682" t="str">
            <v/>
          </cell>
          <cell r="BM682" t="str">
            <v/>
          </cell>
          <cell r="BN682" t="str">
            <v/>
          </cell>
          <cell r="BO682" t="str">
            <v/>
          </cell>
          <cell r="BS682" t="str">
            <v/>
          </cell>
          <cell r="BW682" t="str">
            <v/>
          </cell>
          <cell r="CA682" t="str">
            <v/>
          </cell>
        </row>
        <row r="683">
          <cell r="O683" t="str">
            <v/>
          </cell>
          <cell r="Q683" t="str">
            <v/>
          </cell>
          <cell r="R683" t="str">
            <v/>
          </cell>
          <cell r="S683" t="str">
            <v/>
          </cell>
          <cell r="AE683" t="str">
            <v/>
          </cell>
          <cell r="AU683" t="str">
            <v/>
          </cell>
          <cell r="AW683" t="str">
            <v/>
          </cell>
          <cell r="AX683" t="str">
            <v/>
          </cell>
          <cell r="AY683" t="str">
            <v/>
          </cell>
          <cell r="BK683" t="str">
            <v/>
          </cell>
          <cell r="BM683" t="str">
            <v/>
          </cell>
          <cell r="BN683" t="str">
            <v/>
          </cell>
          <cell r="BO683" t="str">
            <v/>
          </cell>
          <cell r="BS683" t="str">
            <v/>
          </cell>
          <cell r="BW683" t="str">
            <v/>
          </cell>
          <cell r="CA683" t="str">
            <v/>
          </cell>
        </row>
        <row r="684">
          <cell r="O684" t="str">
            <v/>
          </cell>
          <cell r="Q684" t="str">
            <v/>
          </cell>
          <cell r="R684" t="str">
            <v/>
          </cell>
          <cell r="S684" t="str">
            <v/>
          </cell>
          <cell r="AE684" t="str">
            <v/>
          </cell>
          <cell r="AU684" t="str">
            <v/>
          </cell>
          <cell r="AW684" t="str">
            <v/>
          </cell>
          <cell r="AX684" t="str">
            <v/>
          </cell>
          <cell r="AY684" t="str">
            <v/>
          </cell>
          <cell r="BK684" t="str">
            <v/>
          </cell>
          <cell r="BM684" t="str">
            <v/>
          </cell>
          <cell r="BN684" t="str">
            <v/>
          </cell>
          <cell r="BO684" t="str">
            <v/>
          </cell>
          <cell r="BS684" t="str">
            <v/>
          </cell>
          <cell r="BW684" t="str">
            <v/>
          </cell>
          <cell r="CA684" t="str">
            <v/>
          </cell>
        </row>
        <row r="685">
          <cell r="O685" t="str">
            <v/>
          </cell>
          <cell r="Q685" t="str">
            <v/>
          </cell>
          <cell r="R685" t="str">
            <v/>
          </cell>
          <cell r="S685" t="str">
            <v/>
          </cell>
          <cell r="AE685" t="str">
            <v/>
          </cell>
          <cell r="AU685" t="str">
            <v/>
          </cell>
          <cell r="AW685" t="str">
            <v/>
          </cell>
          <cell r="AX685" t="str">
            <v/>
          </cell>
          <cell r="AY685" t="str">
            <v/>
          </cell>
          <cell r="BK685" t="str">
            <v/>
          </cell>
          <cell r="BM685" t="str">
            <v/>
          </cell>
          <cell r="BN685" t="str">
            <v/>
          </cell>
          <cell r="BO685" t="str">
            <v/>
          </cell>
          <cell r="BS685" t="str">
            <v/>
          </cell>
          <cell r="BW685" t="str">
            <v/>
          </cell>
          <cell r="CA685" t="str">
            <v/>
          </cell>
        </row>
        <row r="686">
          <cell r="O686" t="str">
            <v/>
          </cell>
          <cell r="Q686" t="str">
            <v/>
          </cell>
          <cell r="R686" t="str">
            <v/>
          </cell>
          <cell r="S686" t="str">
            <v/>
          </cell>
          <cell r="AE686" t="str">
            <v/>
          </cell>
          <cell r="AU686" t="str">
            <v/>
          </cell>
          <cell r="AW686" t="str">
            <v/>
          </cell>
          <cell r="AX686" t="str">
            <v/>
          </cell>
          <cell r="AY686" t="str">
            <v/>
          </cell>
          <cell r="BK686" t="str">
            <v/>
          </cell>
          <cell r="BM686" t="str">
            <v/>
          </cell>
          <cell r="BN686" t="str">
            <v/>
          </cell>
          <cell r="BO686" t="str">
            <v/>
          </cell>
          <cell r="BS686" t="str">
            <v/>
          </cell>
          <cell r="BW686" t="str">
            <v/>
          </cell>
          <cell r="CA686" t="str">
            <v/>
          </cell>
        </row>
        <row r="687">
          <cell r="O687" t="str">
            <v/>
          </cell>
          <cell r="Q687" t="str">
            <v/>
          </cell>
          <cell r="R687" t="str">
            <v/>
          </cell>
          <cell r="S687" t="str">
            <v/>
          </cell>
          <cell r="AE687" t="str">
            <v/>
          </cell>
          <cell r="AU687" t="str">
            <v/>
          </cell>
          <cell r="AW687" t="str">
            <v/>
          </cell>
          <cell r="AX687" t="str">
            <v/>
          </cell>
          <cell r="AY687" t="str">
            <v/>
          </cell>
          <cell r="BK687" t="str">
            <v/>
          </cell>
          <cell r="BM687" t="str">
            <v/>
          </cell>
          <cell r="BN687" t="str">
            <v/>
          </cell>
          <cell r="BO687" t="str">
            <v/>
          </cell>
          <cell r="BS687" t="str">
            <v/>
          </cell>
          <cell r="BW687" t="str">
            <v/>
          </cell>
          <cell r="CA687" t="str">
            <v/>
          </cell>
        </row>
        <row r="688">
          <cell r="O688" t="str">
            <v/>
          </cell>
          <cell r="Q688" t="str">
            <v/>
          </cell>
          <cell r="R688" t="str">
            <v/>
          </cell>
          <cell r="S688" t="str">
            <v/>
          </cell>
          <cell r="AE688" t="str">
            <v/>
          </cell>
          <cell r="AU688" t="str">
            <v/>
          </cell>
          <cell r="AW688" t="str">
            <v/>
          </cell>
          <cell r="AX688" t="str">
            <v/>
          </cell>
          <cell r="AY688" t="str">
            <v/>
          </cell>
          <cell r="BK688" t="str">
            <v/>
          </cell>
          <cell r="BM688" t="str">
            <v/>
          </cell>
          <cell r="BN688" t="str">
            <v/>
          </cell>
          <cell r="BO688" t="str">
            <v/>
          </cell>
          <cell r="BS688" t="str">
            <v/>
          </cell>
          <cell r="BW688" t="str">
            <v/>
          </cell>
          <cell r="CA688" t="str">
            <v/>
          </cell>
        </row>
        <row r="689">
          <cell r="O689" t="str">
            <v/>
          </cell>
          <cell r="Q689" t="str">
            <v/>
          </cell>
          <cell r="R689" t="str">
            <v/>
          </cell>
          <cell r="S689" t="str">
            <v/>
          </cell>
          <cell r="AE689" t="str">
            <v/>
          </cell>
          <cell r="AU689" t="str">
            <v/>
          </cell>
          <cell r="AW689" t="str">
            <v/>
          </cell>
          <cell r="AX689" t="str">
            <v/>
          </cell>
          <cell r="AY689" t="str">
            <v/>
          </cell>
          <cell r="BK689" t="str">
            <v/>
          </cell>
          <cell r="BM689" t="str">
            <v/>
          </cell>
          <cell r="BN689" t="str">
            <v/>
          </cell>
          <cell r="BO689" t="str">
            <v/>
          </cell>
          <cell r="BS689" t="str">
            <v/>
          </cell>
          <cell r="BW689" t="str">
            <v/>
          </cell>
          <cell r="CA689" t="str">
            <v/>
          </cell>
        </row>
        <row r="690">
          <cell r="O690" t="str">
            <v/>
          </cell>
          <cell r="Q690" t="str">
            <v/>
          </cell>
          <cell r="R690" t="str">
            <v/>
          </cell>
          <cell r="S690" t="str">
            <v/>
          </cell>
          <cell r="AE690" t="str">
            <v/>
          </cell>
          <cell r="AU690" t="str">
            <v/>
          </cell>
          <cell r="AW690" t="str">
            <v/>
          </cell>
          <cell r="AX690" t="str">
            <v/>
          </cell>
          <cell r="AY690" t="str">
            <v/>
          </cell>
          <cell r="BK690" t="str">
            <v/>
          </cell>
          <cell r="BM690" t="str">
            <v/>
          </cell>
          <cell r="BN690" t="str">
            <v/>
          </cell>
          <cell r="BO690" t="str">
            <v/>
          </cell>
          <cell r="BS690" t="str">
            <v/>
          </cell>
          <cell r="BW690" t="str">
            <v/>
          </cell>
          <cell r="CA690" t="str">
            <v/>
          </cell>
        </row>
        <row r="691">
          <cell r="O691" t="str">
            <v/>
          </cell>
          <cell r="Q691" t="str">
            <v/>
          </cell>
          <cell r="R691" t="str">
            <v/>
          </cell>
          <cell r="S691" t="str">
            <v/>
          </cell>
          <cell r="AE691" t="str">
            <v/>
          </cell>
          <cell r="AU691" t="str">
            <v/>
          </cell>
          <cell r="AW691" t="str">
            <v/>
          </cell>
          <cell r="AX691" t="str">
            <v/>
          </cell>
          <cell r="AY691" t="str">
            <v/>
          </cell>
          <cell r="BK691" t="str">
            <v/>
          </cell>
          <cell r="BM691" t="str">
            <v/>
          </cell>
          <cell r="BN691" t="str">
            <v/>
          </cell>
          <cell r="BO691" t="str">
            <v/>
          </cell>
          <cell r="BS691" t="str">
            <v/>
          </cell>
          <cell r="BW691" t="str">
            <v/>
          </cell>
          <cell r="CA691" t="str">
            <v/>
          </cell>
        </row>
        <row r="692">
          <cell r="O692" t="str">
            <v/>
          </cell>
          <cell r="Q692" t="str">
            <v/>
          </cell>
          <cell r="R692" t="str">
            <v/>
          </cell>
          <cell r="S692" t="str">
            <v/>
          </cell>
          <cell r="AE692" t="str">
            <v/>
          </cell>
          <cell r="AU692" t="str">
            <v/>
          </cell>
          <cell r="AW692" t="str">
            <v/>
          </cell>
          <cell r="AX692" t="str">
            <v/>
          </cell>
          <cell r="AY692" t="str">
            <v/>
          </cell>
          <cell r="BK692" t="str">
            <v/>
          </cell>
          <cell r="BM692" t="str">
            <v/>
          </cell>
          <cell r="BN692" t="str">
            <v/>
          </cell>
          <cell r="BO692" t="str">
            <v/>
          </cell>
          <cell r="BS692" t="str">
            <v/>
          </cell>
          <cell r="BW692" t="str">
            <v/>
          </cell>
          <cell r="CA692" t="str">
            <v/>
          </cell>
        </row>
        <row r="693">
          <cell r="O693" t="str">
            <v/>
          </cell>
          <cell r="Q693" t="str">
            <v/>
          </cell>
          <cell r="R693" t="str">
            <v/>
          </cell>
          <cell r="S693" t="str">
            <v/>
          </cell>
          <cell r="AE693" t="str">
            <v/>
          </cell>
          <cell r="AU693" t="str">
            <v/>
          </cell>
          <cell r="AW693" t="str">
            <v/>
          </cell>
          <cell r="AX693" t="str">
            <v/>
          </cell>
          <cell r="AY693" t="str">
            <v/>
          </cell>
          <cell r="BK693" t="str">
            <v/>
          </cell>
          <cell r="BM693" t="str">
            <v/>
          </cell>
          <cell r="BN693" t="str">
            <v/>
          </cell>
          <cell r="BO693" t="str">
            <v/>
          </cell>
          <cell r="BS693" t="str">
            <v/>
          </cell>
          <cell r="BW693" t="str">
            <v/>
          </cell>
          <cell r="CA693" t="str">
            <v/>
          </cell>
        </row>
        <row r="694">
          <cell r="O694" t="str">
            <v/>
          </cell>
          <cell r="Q694" t="str">
            <v/>
          </cell>
          <cell r="R694" t="str">
            <v/>
          </cell>
          <cell r="S694" t="str">
            <v/>
          </cell>
          <cell r="AE694" t="str">
            <v/>
          </cell>
          <cell r="AU694" t="str">
            <v/>
          </cell>
          <cell r="AW694" t="str">
            <v/>
          </cell>
          <cell r="AX694" t="str">
            <v/>
          </cell>
          <cell r="AY694" t="str">
            <v/>
          </cell>
          <cell r="BK694" t="str">
            <v/>
          </cell>
          <cell r="BM694" t="str">
            <v/>
          </cell>
          <cell r="BN694" t="str">
            <v/>
          </cell>
          <cell r="BO694" t="str">
            <v/>
          </cell>
          <cell r="BS694" t="str">
            <v/>
          </cell>
          <cell r="BW694" t="str">
            <v/>
          </cell>
          <cell r="CA694" t="str">
            <v/>
          </cell>
        </row>
        <row r="695">
          <cell r="O695" t="str">
            <v/>
          </cell>
          <cell r="Q695" t="str">
            <v/>
          </cell>
          <cell r="R695" t="str">
            <v/>
          </cell>
          <cell r="S695" t="str">
            <v/>
          </cell>
          <cell r="AE695" t="str">
            <v/>
          </cell>
          <cell r="AU695" t="str">
            <v/>
          </cell>
          <cell r="AW695" t="str">
            <v/>
          </cell>
          <cell r="AX695" t="str">
            <v/>
          </cell>
          <cell r="AY695" t="str">
            <v/>
          </cell>
          <cell r="BK695" t="str">
            <v/>
          </cell>
          <cell r="BM695" t="str">
            <v/>
          </cell>
          <cell r="BN695" t="str">
            <v/>
          </cell>
          <cell r="BO695" t="str">
            <v/>
          </cell>
          <cell r="BS695" t="str">
            <v/>
          </cell>
          <cell r="BW695" t="str">
            <v/>
          </cell>
          <cell r="CA695" t="str">
            <v/>
          </cell>
        </row>
        <row r="696">
          <cell r="O696" t="str">
            <v/>
          </cell>
          <cell r="Q696" t="str">
            <v/>
          </cell>
          <cell r="R696" t="str">
            <v/>
          </cell>
          <cell r="S696" t="str">
            <v/>
          </cell>
          <cell r="AE696" t="str">
            <v/>
          </cell>
          <cell r="AU696" t="str">
            <v/>
          </cell>
          <cell r="AW696" t="str">
            <v/>
          </cell>
          <cell r="AX696" t="str">
            <v/>
          </cell>
          <cell r="AY696" t="str">
            <v/>
          </cell>
          <cell r="BK696" t="str">
            <v/>
          </cell>
          <cell r="BM696" t="str">
            <v/>
          </cell>
          <cell r="BN696" t="str">
            <v/>
          </cell>
          <cell r="BO696" t="str">
            <v/>
          </cell>
          <cell r="BS696" t="str">
            <v/>
          </cell>
          <cell r="BW696" t="str">
            <v/>
          </cell>
          <cell r="CA696" t="str">
            <v/>
          </cell>
        </row>
        <row r="697">
          <cell r="O697" t="str">
            <v/>
          </cell>
          <cell r="Q697" t="str">
            <v/>
          </cell>
          <cell r="R697" t="str">
            <v/>
          </cell>
          <cell r="S697" t="str">
            <v/>
          </cell>
          <cell r="AE697" t="str">
            <v/>
          </cell>
          <cell r="AU697" t="str">
            <v/>
          </cell>
          <cell r="AW697" t="str">
            <v/>
          </cell>
          <cell r="AX697" t="str">
            <v/>
          </cell>
          <cell r="AY697" t="str">
            <v/>
          </cell>
          <cell r="BK697" t="str">
            <v/>
          </cell>
          <cell r="BM697" t="str">
            <v/>
          </cell>
          <cell r="BN697" t="str">
            <v/>
          </cell>
          <cell r="BO697" t="str">
            <v/>
          </cell>
          <cell r="BS697" t="str">
            <v/>
          </cell>
          <cell r="BW697" t="str">
            <v/>
          </cell>
          <cell r="CA697" t="str">
            <v/>
          </cell>
        </row>
        <row r="698">
          <cell r="O698" t="str">
            <v/>
          </cell>
          <cell r="Q698" t="str">
            <v/>
          </cell>
          <cell r="R698" t="str">
            <v/>
          </cell>
          <cell r="S698" t="str">
            <v/>
          </cell>
          <cell r="AE698" t="str">
            <v/>
          </cell>
          <cell r="AU698" t="str">
            <v/>
          </cell>
          <cell r="AW698" t="str">
            <v/>
          </cell>
          <cell r="AX698" t="str">
            <v/>
          </cell>
          <cell r="AY698" t="str">
            <v/>
          </cell>
          <cell r="BK698" t="str">
            <v/>
          </cell>
          <cell r="BM698" t="str">
            <v/>
          </cell>
          <cell r="BN698" t="str">
            <v/>
          </cell>
          <cell r="BO698" t="str">
            <v/>
          </cell>
          <cell r="BS698" t="str">
            <v/>
          </cell>
          <cell r="BW698" t="str">
            <v/>
          </cell>
          <cell r="CA698" t="str">
            <v/>
          </cell>
        </row>
        <row r="699">
          <cell r="O699" t="str">
            <v/>
          </cell>
          <cell r="Q699" t="str">
            <v/>
          </cell>
          <cell r="R699" t="str">
            <v/>
          </cell>
          <cell r="S699" t="str">
            <v/>
          </cell>
          <cell r="AE699" t="str">
            <v/>
          </cell>
          <cell r="AU699" t="str">
            <v/>
          </cell>
          <cell r="AW699" t="str">
            <v/>
          </cell>
          <cell r="AX699" t="str">
            <v/>
          </cell>
          <cell r="AY699" t="str">
            <v/>
          </cell>
          <cell r="BK699" t="str">
            <v/>
          </cell>
          <cell r="BM699" t="str">
            <v/>
          </cell>
          <cell r="BN699" t="str">
            <v/>
          </cell>
          <cell r="BO699" t="str">
            <v/>
          </cell>
          <cell r="BS699" t="str">
            <v/>
          </cell>
          <cell r="BW699" t="str">
            <v/>
          </cell>
          <cell r="CA699" t="str">
            <v/>
          </cell>
        </row>
        <row r="700">
          <cell r="O700" t="str">
            <v/>
          </cell>
          <cell r="Q700" t="str">
            <v/>
          </cell>
          <cell r="R700" t="str">
            <v/>
          </cell>
          <cell r="S700" t="str">
            <v/>
          </cell>
          <cell r="AE700" t="str">
            <v/>
          </cell>
          <cell r="AU700" t="str">
            <v/>
          </cell>
          <cell r="AW700" t="str">
            <v/>
          </cell>
          <cell r="AX700" t="str">
            <v/>
          </cell>
          <cell r="AY700" t="str">
            <v/>
          </cell>
          <cell r="BK700" t="str">
            <v/>
          </cell>
          <cell r="BM700" t="str">
            <v/>
          </cell>
          <cell r="BN700" t="str">
            <v/>
          </cell>
          <cell r="BO700" t="str">
            <v/>
          </cell>
          <cell r="BS700" t="str">
            <v/>
          </cell>
          <cell r="BW700" t="str">
            <v/>
          </cell>
          <cell r="CA700" t="str">
            <v/>
          </cell>
        </row>
        <row r="701">
          <cell r="O701" t="str">
            <v/>
          </cell>
          <cell r="Q701" t="str">
            <v/>
          </cell>
          <cell r="R701" t="str">
            <v/>
          </cell>
          <cell r="S701" t="str">
            <v/>
          </cell>
          <cell r="AE701" t="str">
            <v/>
          </cell>
          <cell r="AU701" t="str">
            <v/>
          </cell>
          <cell r="AW701" t="str">
            <v/>
          </cell>
          <cell r="AX701" t="str">
            <v/>
          </cell>
          <cell r="AY701" t="str">
            <v/>
          </cell>
          <cell r="BK701" t="str">
            <v/>
          </cell>
          <cell r="BM701" t="str">
            <v/>
          </cell>
          <cell r="BN701" t="str">
            <v/>
          </cell>
          <cell r="BO701" t="str">
            <v/>
          </cell>
          <cell r="BS701" t="str">
            <v/>
          </cell>
          <cell r="BW701" t="str">
            <v/>
          </cell>
          <cell r="CA701" t="str">
            <v/>
          </cell>
        </row>
        <row r="702">
          <cell r="O702" t="str">
            <v/>
          </cell>
          <cell r="Q702" t="str">
            <v/>
          </cell>
          <cell r="R702" t="str">
            <v/>
          </cell>
          <cell r="S702" t="str">
            <v/>
          </cell>
          <cell r="AE702" t="str">
            <v/>
          </cell>
          <cell r="AU702" t="str">
            <v/>
          </cell>
          <cell r="AW702" t="str">
            <v/>
          </cell>
          <cell r="AX702" t="str">
            <v/>
          </cell>
          <cell r="AY702" t="str">
            <v/>
          </cell>
          <cell r="BK702" t="str">
            <v/>
          </cell>
          <cell r="BM702" t="str">
            <v/>
          </cell>
          <cell r="BN702" t="str">
            <v/>
          </cell>
          <cell r="BO702" t="str">
            <v/>
          </cell>
          <cell r="BS702" t="str">
            <v/>
          </cell>
          <cell r="BW702" t="str">
            <v/>
          </cell>
          <cell r="CA702" t="str">
            <v/>
          </cell>
        </row>
        <row r="703">
          <cell r="O703" t="str">
            <v/>
          </cell>
          <cell r="Q703" t="str">
            <v/>
          </cell>
          <cell r="R703" t="str">
            <v/>
          </cell>
          <cell r="S703" t="str">
            <v/>
          </cell>
          <cell r="AE703" t="str">
            <v/>
          </cell>
          <cell r="AU703" t="str">
            <v/>
          </cell>
          <cell r="AW703" t="str">
            <v/>
          </cell>
          <cell r="AX703" t="str">
            <v/>
          </cell>
          <cell r="AY703" t="str">
            <v/>
          </cell>
          <cell r="BK703" t="str">
            <v/>
          </cell>
          <cell r="BM703" t="str">
            <v/>
          </cell>
          <cell r="BN703" t="str">
            <v/>
          </cell>
          <cell r="BO703" t="str">
            <v/>
          </cell>
          <cell r="BS703" t="str">
            <v/>
          </cell>
          <cell r="BW703" t="str">
            <v/>
          </cell>
          <cell r="CA703" t="str">
            <v/>
          </cell>
        </row>
        <row r="704">
          <cell r="O704" t="str">
            <v/>
          </cell>
          <cell r="Q704" t="str">
            <v/>
          </cell>
          <cell r="R704" t="str">
            <v/>
          </cell>
          <cell r="S704" t="str">
            <v/>
          </cell>
          <cell r="AE704" t="str">
            <v/>
          </cell>
          <cell r="AU704" t="str">
            <v/>
          </cell>
          <cell r="AW704" t="str">
            <v/>
          </cell>
          <cell r="AX704" t="str">
            <v/>
          </cell>
          <cell r="AY704" t="str">
            <v/>
          </cell>
          <cell r="BK704" t="str">
            <v/>
          </cell>
          <cell r="BM704" t="str">
            <v/>
          </cell>
          <cell r="BN704" t="str">
            <v/>
          </cell>
          <cell r="BO704" t="str">
            <v/>
          </cell>
          <cell r="BS704" t="str">
            <v/>
          </cell>
          <cell r="BW704" t="str">
            <v/>
          </cell>
          <cell r="CA704" t="str">
            <v/>
          </cell>
        </row>
        <row r="705">
          <cell r="O705" t="str">
            <v/>
          </cell>
          <cell r="Q705" t="str">
            <v/>
          </cell>
          <cell r="R705" t="str">
            <v/>
          </cell>
          <cell r="S705" t="str">
            <v/>
          </cell>
          <cell r="AE705" t="str">
            <v/>
          </cell>
          <cell r="AU705" t="str">
            <v/>
          </cell>
          <cell r="AW705" t="str">
            <v/>
          </cell>
          <cell r="AX705" t="str">
            <v/>
          </cell>
          <cell r="AY705" t="str">
            <v/>
          </cell>
          <cell r="BK705" t="str">
            <v/>
          </cell>
          <cell r="BM705" t="str">
            <v/>
          </cell>
          <cell r="BN705" t="str">
            <v/>
          </cell>
          <cell r="BO705" t="str">
            <v/>
          </cell>
          <cell r="BS705" t="str">
            <v/>
          </cell>
          <cell r="BW705" t="str">
            <v/>
          </cell>
          <cell r="CA705" t="str">
            <v/>
          </cell>
        </row>
        <row r="706">
          <cell r="O706" t="str">
            <v/>
          </cell>
          <cell r="Q706" t="str">
            <v/>
          </cell>
          <cell r="R706" t="str">
            <v/>
          </cell>
          <cell r="S706" t="str">
            <v/>
          </cell>
          <cell r="AE706" t="str">
            <v/>
          </cell>
          <cell r="AU706" t="str">
            <v/>
          </cell>
          <cell r="AW706" t="str">
            <v/>
          </cell>
          <cell r="AX706" t="str">
            <v/>
          </cell>
          <cell r="AY706" t="str">
            <v/>
          </cell>
          <cell r="BK706" t="str">
            <v/>
          </cell>
          <cell r="BM706" t="str">
            <v/>
          </cell>
          <cell r="BN706" t="str">
            <v/>
          </cell>
          <cell r="BO706" t="str">
            <v/>
          </cell>
          <cell r="BS706" t="str">
            <v/>
          </cell>
          <cell r="BW706" t="str">
            <v/>
          </cell>
          <cell r="CA706" t="str">
            <v/>
          </cell>
        </row>
        <row r="707">
          <cell r="O707" t="str">
            <v/>
          </cell>
          <cell r="Q707" t="str">
            <v/>
          </cell>
          <cell r="R707" t="str">
            <v/>
          </cell>
          <cell r="S707" t="str">
            <v/>
          </cell>
          <cell r="AE707" t="str">
            <v/>
          </cell>
          <cell r="AU707" t="str">
            <v/>
          </cell>
          <cell r="AW707" t="str">
            <v/>
          </cell>
          <cell r="AX707" t="str">
            <v/>
          </cell>
          <cell r="AY707" t="str">
            <v/>
          </cell>
          <cell r="BK707" t="str">
            <v/>
          </cell>
          <cell r="BM707" t="str">
            <v/>
          </cell>
          <cell r="BN707" t="str">
            <v/>
          </cell>
          <cell r="BO707" t="str">
            <v/>
          </cell>
          <cell r="BS707" t="str">
            <v/>
          </cell>
          <cell r="BW707" t="str">
            <v/>
          </cell>
          <cell r="CA707" t="str">
            <v/>
          </cell>
        </row>
        <row r="708">
          <cell r="O708" t="str">
            <v/>
          </cell>
          <cell r="Q708" t="str">
            <v/>
          </cell>
          <cell r="R708" t="str">
            <v/>
          </cell>
          <cell r="S708" t="str">
            <v/>
          </cell>
          <cell r="AE708" t="str">
            <v/>
          </cell>
          <cell r="AU708" t="str">
            <v/>
          </cell>
          <cell r="AW708" t="str">
            <v/>
          </cell>
          <cell r="AX708" t="str">
            <v/>
          </cell>
          <cell r="AY708" t="str">
            <v/>
          </cell>
          <cell r="BK708" t="str">
            <v/>
          </cell>
          <cell r="BM708" t="str">
            <v/>
          </cell>
          <cell r="BN708" t="str">
            <v/>
          </cell>
          <cell r="BO708" t="str">
            <v/>
          </cell>
          <cell r="BS708" t="str">
            <v/>
          </cell>
          <cell r="BW708" t="str">
            <v/>
          </cell>
          <cell r="CA708" t="str">
            <v/>
          </cell>
        </row>
        <row r="709">
          <cell r="O709" t="str">
            <v/>
          </cell>
          <cell r="Q709" t="str">
            <v/>
          </cell>
          <cell r="R709" t="str">
            <v/>
          </cell>
          <cell r="S709" t="str">
            <v/>
          </cell>
          <cell r="AE709" t="str">
            <v/>
          </cell>
          <cell r="AU709" t="str">
            <v/>
          </cell>
          <cell r="AW709" t="str">
            <v/>
          </cell>
          <cell r="AX709" t="str">
            <v/>
          </cell>
          <cell r="AY709" t="str">
            <v/>
          </cell>
          <cell r="BK709" t="str">
            <v/>
          </cell>
          <cell r="BM709" t="str">
            <v/>
          </cell>
          <cell r="BN709" t="str">
            <v/>
          </cell>
          <cell r="BO709" t="str">
            <v/>
          </cell>
          <cell r="BS709" t="str">
            <v/>
          </cell>
          <cell r="BW709" t="str">
            <v/>
          </cell>
          <cell r="CA709" t="str">
            <v/>
          </cell>
        </row>
        <row r="710">
          <cell r="O710" t="str">
            <v/>
          </cell>
          <cell r="Q710" t="str">
            <v/>
          </cell>
          <cell r="R710" t="str">
            <v/>
          </cell>
          <cell r="S710" t="str">
            <v/>
          </cell>
          <cell r="AE710" t="str">
            <v/>
          </cell>
          <cell r="AU710" t="str">
            <v/>
          </cell>
          <cell r="AW710" t="str">
            <v/>
          </cell>
          <cell r="AX710" t="str">
            <v/>
          </cell>
          <cell r="AY710" t="str">
            <v/>
          </cell>
          <cell r="BK710" t="str">
            <v/>
          </cell>
          <cell r="BM710" t="str">
            <v/>
          </cell>
          <cell r="BN710" t="str">
            <v/>
          </cell>
          <cell r="BO710" t="str">
            <v/>
          </cell>
          <cell r="BS710" t="str">
            <v/>
          </cell>
          <cell r="BW710" t="str">
            <v/>
          </cell>
          <cell r="CA710" t="str">
            <v/>
          </cell>
        </row>
        <row r="711">
          <cell r="O711" t="str">
            <v/>
          </cell>
          <cell r="Q711" t="str">
            <v/>
          </cell>
          <cell r="R711" t="str">
            <v/>
          </cell>
          <cell r="S711" t="str">
            <v/>
          </cell>
          <cell r="AE711" t="str">
            <v/>
          </cell>
          <cell r="AU711" t="str">
            <v/>
          </cell>
          <cell r="AW711" t="str">
            <v/>
          </cell>
          <cell r="AX711" t="str">
            <v/>
          </cell>
          <cell r="AY711" t="str">
            <v/>
          </cell>
          <cell r="BK711" t="str">
            <v/>
          </cell>
          <cell r="BM711" t="str">
            <v/>
          </cell>
          <cell r="BN711" t="str">
            <v/>
          </cell>
          <cell r="BO711" t="str">
            <v/>
          </cell>
          <cell r="BS711" t="str">
            <v/>
          </cell>
          <cell r="BW711" t="str">
            <v/>
          </cell>
          <cell r="CA711" t="str">
            <v/>
          </cell>
        </row>
        <row r="712">
          <cell r="O712" t="str">
            <v/>
          </cell>
          <cell r="Q712" t="str">
            <v/>
          </cell>
          <cell r="R712" t="str">
            <v/>
          </cell>
          <cell r="S712" t="str">
            <v/>
          </cell>
          <cell r="AE712" t="str">
            <v/>
          </cell>
          <cell r="AU712" t="str">
            <v/>
          </cell>
          <cell r="AW712" t="str">
            <v/>
          </cell>
          <cell r="AX712" t="str">
            <v/>
          </cell>
          <cell r="AY712" t="str">
            <v/>
          </cell>
          <cell r="BK712" t="str">
            <v/>
          </cell>
          <cell r="BM712" t="str">
            <v/>
          </cell>
          <cell r="BN712" t="str">
            <v/>
          </cell>
          <cell r="BO712" t="str">
            <v/>
          </cell>
          <cell r="BS712" t="str">
            <v/>
          </cell>
          <cell r="BW712" t="str">
            <v/>
          </cell>
          <cell r="CA712" t="str">
            <v/>
          </cell>
        </row>
        <row r="713">
          <cell r="O713" t="str">
            <v/>
          </cell>
          <cell r="Q713" t="str">
            <v/>
          </cell>
          <cell r="R713" t="str">
            <v/>
          </cell>
          <cell r="S713" t="str">
            <v/>
          </cell>
          <cell r="AE713" t="str">
            <v/>
          </cell>
          <cell r="AU713" t="str">
            <v/>
          </cell>
          <cell r="AW713" t="str">
            <v/>
          </cell>
          <cell r="AX713" t="str">
            <v/>
          </cell>
          <cell r="AY713" t="str">
            <v/>
          </cell>
          <cell r="BK713" t="str">
            <v/>
          </cell>
          <cell r="BM713" t="str">
            <v/>
          </cell>
          <cell r="BN713" t="str">
            <v/>
          </cell>
          <cell r="BO713" t="str">
            <v/>
          </cell>
          <cell r="BS713" t="str">
            <v/>
          </cell>
          <cell r="BW713" t="str">
            <v/>
          </cell>
          <cell r="CA713" t="str">
            <v/>
          </cell>
        </row>
        <row r="714">
          <cell r="O714" t="str">
            <v/>
          </cell>
          <cell r="Q714" t="str">
            <v/>
          </cell>
          <cell r="R714" t="str">
            <v/>
          </cell>
          <cell r="S714" t="str">
            <v/>
          </cell>
          <cell r="AE714" t="str">
            <v/>
          </cell>
          <cell r="AU714" t="str">
            <v/>
          </cell>
          <cell r="AW714" t="str">
            <v/>
          </cell>
          <cell r="AX714" t="str">
            <v/>
          </cell>
          <cell r="AY714" t="str">
            <v/>
          </cell>
          <cell r="BK714" t="str">
            <v/>
          </cell>
          <cell r="BM714" t="str">
            <v/>
          </cell>
          <cell r="BN714" t="str">
            <v/>
          </cell>
          <cell r="BO714" t="str">
            <v/>
          </cell>
          <cell r="BS714" t="str">
            <v/>
          </cell>
          <cell r="BW714" t="str">
            <v/>
          </cell>
          <cell r="CA714" t="str">
            <v/>
          </cell>
        </row>
        <row r="715">
          <cell r="O715" t="str">
            <v/>
          </cell>
          <cell r="Q715" t="str">
            <v/>
          </cell>
          <cell r="R715" t="str">
            <v/>
          </cell>
          <cell r="S715" t="str">
            <v/>
          </cell>
          <cell r="AE715" t="str">
            <v/>
          </cell>
          <cell r="AU715" t="str">
            <v/>
          </cell>
          <cell r="AW715" t="str">
            <v/>
          </cell>
          <cell r="AX715" t="str">
            <v/>
          </cell>
          <cell r="AY715" t="str">
            <v/>
          </cell>
          <cell r="BK715" t="str">
            <v/>
          </cell>
          <cell r="BM715" t="str">
            <v/>
          </cell>
          <cell r="BN715" t="str">
            <v/>
          </cell>
          <cell r="BO715" t="str">
            <v/>
          </cell>
          <cell r="BS715" t="str">
            <v/>
          </cell>
          <cell r="BW715" t="str">
            <v/>
          </cell>
          <cell r="CA715" t="str">
            <v/>
          </cell>
        </row>
        <row r="716">
          <cell r="O716" t="str">
            <v/>
          </cell>
          <cell r="Q716" t="str">
            <v/>
          </cell>
          <cell r="R716" t="str">
            <v/>
          </cell>
          <cell r="S716" t="str">
            <v/>
          </cell>
          <cell r="AE716" t="str">
            <v/>
          </cell>
          <cell r="AU716" t="str">
            <v/>
          </cell>
          <cell r="AW716" t="str">
            <v/>
          </cell>
          <cell r="AX716" t="str">
            <v/>
          </cell>
          <cell r="AY716" t="str">
            <v/>
          </cell>
          <cell r="BK716" t="str">
            <v/>
          </cell>
          <cell r="BM716" t="str">
            <v/>
          </cell>
          <cell r="BN716" t="str">
            <v/>
          </cell>
          <cell r="BO716" t="str">
            <v/>
          </cell>
          <cell r="BS716" t="str">
            <v/>
          </cell>
          <cell r="BW716" t="str">
            <v/>
          </cell>
          <cell r="CA716" t="str">
            <v/>
          </cell>
        </row>
        <row r="717">
          <cell r="O717" t="str">
            <v/>
          </cell>
          <cell r="Q717" t="str">
            <v/>
          </cell>
          <cell r="R717" t="str">
            <v/>
          </cell>
          <cell r="S717" t="str">
            <v/>
          </cell>
          <cell r="AE717" t="str">
            <v/>
          </cell>
          <cell r="AU717" t="str">
            <v/>
          </cell>
          <cell r="AW717" t="str">
            <v/>
          </cell>
          <cell r="AX717" t="str">
            <v/>
          </cell>
          <cell r="AY717" t="str">
            <v/>
          </cell>
          <cell r="BK717" t="str">
            <v/>
          </cell>
          <cell r="BM717" t="str">
            <v/>
          </cell>
          <cell r="BN717" t="str">
            <v/>
          </cell>
          <cell r="BO717" t="str">
            <v/>
          </cell>
          <cell r="BS717" t="str">
            <v/>
          </cell>
          <cell r="BW717" t="str">
            <v/>
          </cell>
          <cell r="CA717" t="str">
            <v/>
          </cell>
        </row>
        <row r="718">
          <cell r="O718" t="str">
            <v/>
          </cell>
          <cell r="Q718" t="str">
            <v/>
          </cell>
          <cell r="R718" t="str">
            <v/>
          </cell>
          <cell r="S718" t="str">
            <v/>
          </cell>
          <cell r="AE718" t="str">
            <v/>
          </cell>
          <cell r="AU718" t="str">
            <v/>
          </cell>
          <cell r="AW718" t="str">
            <v/>
          </cell>
          <cell r="AX718" t="str">
            <v/>
          </cell>
          <cell r="AY718" t="str">
            <v/>
          </cell>
          <cell r="BK718" t="str">
            <v/>
          </cell>
          <cell r="BM718" t="str">
            <v/>
          </cell>
          <cell r="BN718" t="str">
            <v/>
          </cell>
          <cell r="BO718" t="str">
            <v/>
          </cell>
          <cell r="BS718" t="str">
            <v/>
          </cell>
          <cell r="BW718" t="str">
            <v/>
          </cell>
          <cell r="CA718" t="str">
            <v/>
          </cell>
        </row>
        <row r="719">
          <cell r="O719" t="str">
            <v/>
          </cell>
          <cell r="Q719" t="str">
            <v/>
          </cell>
          <cell r="R719" t="str">
            <v/>
          </cell>
          <cell r="S719" t="str">
            <v/>
          </cell>
          <cell r="AE719" t="str">
            <v/>
          </cell>
          <cell r="AU719" t="str">
            <v/>
          </cell>
          <cell r="AW719" t="str">
            <v/>
          </cell>
          <cell r="AX719" t="str">
            <v/>
          </cell>
          <cell r="AY719" t="str">
            <v/>
          </cell>
          <cell r="BK719" t="str">
            <v/>
          </cell>
          <cell r="BM719" t="str">
            <v/>
          </cell>
          <cell r="BN719" t="str">
            <v/>
          </cell>
          <cell r="BO719" t="str">
            <v/>
          </cell>
          <cell r="BS719" t="str">
            <v/>
          </cell>
          <cell r="BW719" t="str">
            <v/>
          </cell>
          <cell r="CA719" t="str">
            <v/>
          </cell>
        </row>
        <row r="720">
          <cell r="O720" t="str">
            <v/>
          </cell>
          <cell r="Q720" t="str">
            <v/>
          </cell>
          <cell r="R720" t="str">
            <v/>
          </cell>
          <cell r="S720" t="str">
            <v/>
          </cell>
          <cell r="AE720" t="str">
            <v/>
          </cell>
          <cell r="AU720" t="str">
            <v/>
          </cell>
          <cell r="AW720" t="str">
            <v/>
          </cell>
          <cell r="AX720" t="str">
            <v/>
          </cell>
          <cell r="AY720" t="str">
            <v/>
          </cell>
          <cell r="BK720" t="str">
            <v/>
          </cell>
          <cell r="BM720" t="str">
            <v/>
          </cell>
          <cell r="BN720" t="str">
            <v/>
          </cell>
          <cell r="BO720" t="str">
            <v/>
          </cell>
          <cell r="BS720" t="str">
            <v/>
          </cell>
          <cell r="BW720" t="str">
            <v/>
          </cell>
          <cell r="CA720" t="str">
            <v/>
          </cell>
        </row>
        <row r="721">
          <cell r="O721" t="str">
            <v/>
          </cell>
          <cell r="Q721" t="str">
            <v/>
          </cell>
          <cell r="R721" t="str">
            <v/>
          </cell>
          <cell r="S721" t="str">
            <v/>
          </cell>
          <cell r="AE721" t="str">
            <v/>
          </cell>
          <cell r="AU721" t="str">
            <v/>
          </cell>
          <cell r="AW721" t="str">
            <v/>
          </cell>
          <cell r="AX721" t="str">
            <v/>
          </cell>
          <cell r="AY721" t="str">
            <v/>
          </cell>
          <cell r="BK721" t="str">
            <v/>
          </cell>
          <cell r="BM721" t="str">
            <v/>
          </cell>
          <cell r="BN721" t="str">
            <v/>
          </cell>
          <cell r="BO721" t="str">
            <v/>
          </cell>
          <cell r="BS721" t="str">
            <v/>
          </cell>
          <cell r="BW721" t="str">
            <v/>
          </cell>
          <cell r="CA721" t="str">
            <v/>
          </cell>
        </row>
        <row r="722">
          <cell r="O722" t="str">
            <v/>
          </cell>
          <cell r="Q722" t="str">
            <v/>
          </cell>
          <cell r="R722" t="str">
            <v/>
          </cell>
          <cell r="S722" t="str">
            <v/>
          </cell>
          <cell r="AE722" t="str">
            <v/>
          </cell>
          <cell r="AU722" t="str">
            <v/>
          </cell>
          <cell r="AW722" t="str">
            <v/>
          </cell>
          <cell r="AX722" t="str">
            <v/>
          </cell>
          <cell r="AY722" t="str">
            <v/>
          </cell>
          <cell r="BK722" t="str">
            <v/>
          </cell>
          <cell r="BM722" t="str">
            <v/>
          </cell>
          <cell r="BN722" t="str">
            <v/>
          </cell>
          <cell r="BO722" t="str">
            <v/>
          </cell>
          <cell r="BS722" t="str">
            <v/>
          </cell>
          <cell r="BW722" t="str">
            <v/>
          </cell>
          <cell r="CA722" t="str">
            <v/>
          </cell>
        </row>
        <row r="723">
          <cell r="O723" t="str">
            <v/>
          </cell>
          <cell r="Q723" t="str">
            <v/>
          </cell>
          <cell r="R723" t="str">
            <v/>
          </cell>
          <cell r="S723" t="str">
            <v/>
          </cell>
          <cell r="AE723" t="str">
            <v/>
          </cell>
          <cell r="AU723" t="str">
            <v/>
          </cell>
          <cell r="AW723" t="str">
            <v/>
          </cell>
          <cell r="AX723" t="str">
            <v/>
          </cell>
          <cell r="AY723" t="str">
            <v/>
          </cell>
          <cell r="BK723" t="str">
            <v/>
          </cell>
          <cell r="BM723" t="str">
            <v/>
          </cell>
          <cell r="BN723" t="str">
            <v/>
          </cell>
          <cell r="BO723" t="str">
            <v/>
          </cell>
          <cell r="BS723" t="str">
            <v/>
          </cell>
          <cell r="BW723" t="str">
            <v/>
          </cell>
          <cell r="CA723" t="str">
            <v/>
          </cell>
        </row>
        <row r="724">
          <cell r="O724" t="str">
            <v/>
          </cell>
          <cell r="Q724" t="str">
            <v/>
          </cell>
          <cell r="R724" t="str">
            <v/>
          </cell>
          <cell r="S724" t="str">
            <v/>
          </cell>
          <cell r="AE724" t="str">
            <v/>
          </cell>
          <cell r="AU724" t="str">
            <v/>
          </cell>
          <cell r="AW724" t="str">
            <v/>
          </cell>
          <cell r="AX724" t="str">
            <v/>
          </cell>
          <cell r="AY724" t="str">
            <v/>
          </cell>
          <cell r="BK724" t="str">
            <v/>
          </cell>
          <cell r="BM724" t="str">
            <v/>
          </cell>
          <cell r="BN724" t="str">
            <v/>
          </cell>
          <cell r="BO724" t="str">
            <v/>
          </cell>
          <cell r="BS724" t="str">
            <v/>
          </cell>
          <cell r="BW724" t="str">
            <v/>
          </cell>
          <cell r="CA724" t="str">
            <v/>
          </cell>
        </row>
        <row r="725">
          <cell r="O725" t="str">
            <v/>
          </cell>
          <cell r="Q725" t="str">
            <v/>
          </cell>
          <cell r="R725" t="str">
            <v/>
          </cell>
          <cell r="S725" t="str">
            <v/>
          </cell>
          <cell r="AE725" t="str">
            <v/>
          </cell>
          <cell r="AU725" t="str">
            <v/>
          </cell>
          <cell r="AW725" t="str">
            <v/>
          </cell>
          <cell r="AX725" t="str">
            <v/>
          </cell>
          <cell r="AY725" t="str">
            <v/>
          </cell>
          <cell r="BK725" t="str">
            <v/>
          </cell>
          <cell r="BM725" t="str">
            <v/>
          </cell>
          <cell r="BN725" t="str">
            <v/>
          </cell>
          <cell r="BO725" t="str">
            <v/>
          </cell>
          <cell r="BS725" t="str">
            <v/>
          </cell>
          <cell r="BW725" t="str">
            <v/>
          </cell>
          <cell r="CA725" t="str">
            <v/>
          </cell>
        </row>
        <row r="726">
          <cell r="O726" t="str">
            <v/>
          </cell>
          <cell r="Q726" t="str">
            <v/>
          </cell>
          <cell r="R726" t="str">
            <v/>
          </cell>
          <cell r="S726" t="str">
            <v/>
          </cell>
          <cell r="AE726" t="str">
            <v/>
          </cell>
          <cell r="AU726" t="str">
            <v/>
          </cell>
          <cell r="AW726" t="str">
            <v/>
          </cell>
          <cell r="AX726" t="str">
            <v/>
          </cell>
          <cell r="AY726" t="str">
            <v/>
          </cell>
          <cell r="BK726" t="str">
            <v/>
          </cell>
          <cell r="BM726" t="str">
            <v/>
          </cell>
          <cell r="BN726" t="str">
            <v/>
          </cell>
          <cell r="BO726" t="str">
            <v/>
          </cell>
          <cell r="BS726" t="str">
            <v/>
          </cell>
          <cell r="BW726" t="str">
            <v/>
          </cell>
          <cell r="CA726" t="str">
            <v/>
          </cell>
        </row>
        <row r="727">
          <cell r="O727" t="str">
            <v/>
          </cell>
          <cell r="Q727" t="str">
            <v/>
          </cell>
          <cell r="R727" t="str">
            <v/>
          </cell>
          <cell r="S727" t="str">
            <v/>
          </cell>
          <cell r="AE727" t="str">
            <v/>
          </cell>
          <cell r="AU727" t="str">
            <v/>
          </cell>
          <cell r="AW727" t="str">
            <v/>
          </cell>
          <cell r="AX727" t="str">
            <v/>
          </cell>
          <cell r="AY727" t="str">
            <v/>
          </cell>
          <cell r="BK727" t="str">
            <v/>
          </cell>
          <cell r="BM727" t="str">
            <v/>
          </cell>
          <cell r="BN727" t="str">
            <v/>
          </cell>
          <cell r="BO727" t="str">
            <v/>
          </cell>
          <cell r="BS727" t="str">
            <v/>
          </cell>
          <cell r="BW727" t="str">
            <v/>
          </cell>
          <cell r="CA727" t="str">
            <v/>
          </cell>
        </row>
        <row r="728">
          <cell r="O728" t="str">
            <v/>
          </cell>
          <cell r="Q728" t="str">
            <v/>
          </cell>
          <cell r="R728" t="str">
            <v/>
          </cell>
          <cell r="S728" t="str">
            <v/>
          </cell>
          <cell r="AE728" t="str">
            <v/>
          </cell>
          <cell r="AU728" t="str">
            <v/>
          </cell>
          <cell r="AW728" t="str">
            <v/>
          </cell>
          <cell r="AX728" t="str">
            <v/>
          </cell>
          <cell r="AY728" t="str">
            <v/>
          </cell>
          <cell r="BK728" t="str">
            <v/>
          </cell>
          <cell r="BM728" t="str">
            <v/>
          </cell>
          <cell r="BN728" t="str">
            <v/>
          </cell>
          <cell r="BO728" t="str">
            <v/>
          </cell>
          <cell r="BS728" t="str">
            <v/>
          </cell>
          <cell r="BW728" t="str">
            <v/>
          </cell>
          <cell r="CA728" t="str">
            <v/>
          </cell>
        </row>
        <row r="729">
          <cell r="O729" t="str">
            <v/>
          </cell>
          <cell r="Q729" t="str">
            <v/>
          </cell>
          <cell r="R729" t="str">
            <v/>
          </cell>
          <cell r="S729" t="str">
            <v/>
          </cell>
          <cell r="AE729" t="str">
            <v/>
          </cell>
          <cell r="AU729" t="str">
            <v/>
          </cell>
          <cell r="AW729" t="str">
            <v/>
          </cell>
          <cell r="AX729" t="str">
            <v/>
          </cell>
          <cell r="AY729" t="str">
            <v/>
          </cell>
          <cell r="BK729" t="str">
            <v/>
          </cell>
          <cell r="BM729" t="str">
            <v/>
          </cell>
          <cell r="BN729" t="str">
            <v/>
          </cell>
          <cell r="BO729" t="str">
            <v/>
          </cell>
          <cell r="BS729" t="str">
            <v/>
          </cell>
          <cell r="BW729" t="str">
            <v/>
          </cell>
          <cell r="CA729" t="str">
            <v/>
          </cell>
        </row>
        <row r="730">
          <cell r="O730" t="str">
            <v/>
          </cell>
          <cell r="Q730" t="str">
            <v/>
          </cell>
          <cell r="R730" t="str">
            <v/>
          </cell>
          <cell r="S730" t="str">
            <v/>
          </cell>
          <cell r="AE730" t="str">
            <v/>
          </cell>
          <cell r="AU730" t="str">
            <v/>
          </cell>
          <cell r="AW730" t="str">
            <v/>
          </cell>
          <cell r="AX730" t="str">
            <v/>
          </cell>
          <cell r="AY730" t="str">
            <v/>
          </cell>
          <cell r="BK730" t="str">
            <v/>
          </cell>
          <cell r="BM730" t="str">
            <v/>
          </cell>
          <cell r="BN730" t="str">
            <v/>
          </cell>
          <cell r="BO730" t="str">
            <v/>
          </cell>
          <cell r="BS730" t="str">
            <v/>
          </cell>
          <cell r="BW730" t="str">
            <v/>
          </cell>
          <cell r="CA730" t="str">
            <v/>
          </cell>
        </row>
        <row r="731">
          <cell r="O731" t="str">
            <v/>
          </cell>
          <cell r="Q731" t="str">
            <v/>
          </cell>
          <cell r="R731" t="str">
            <v/>
          </cell>
          <cell r="S731" t="str">
            <v/>
          </cell>
          <cell r="AE731" t="str">
            <v/>
          </cell>
          <cell r="AU731" t="str">
            <v/>
          </cell>
          <cell r="AW731" t="str">
            <v/>
          </cell>
          <cell r="AX731" t="str">
            <v/>
          </cell>
          <cell r="AY731" t="str">
            <v/>
          </cell>
          <cell r="BK731" t="str">
            <v/>
          </cell>
          <cell r="BM731" t="str">
            <v/>
          </cell>
          <cell r="BN731" t="str">
            <v/>
          </cell>
          <cell r="BO731" t="str">
            <v/>
          </cell>
          <cell r="BS731" t="str">
            <v/>
          </cell>
          <cell r="BW731" t="str">
            <v/>
          </cell>
          <cell r="CA731" t="str">
            <v/>
          </cell>
        </row>
        <row r="732">
          <cell r="O732" t="str">
            <v/>
          </cell>
          <cell r="Q732" t="str">
            <v/>
          </cell>
          <cell r="R732" t="str">
            <v/>
          </cell>
          <cell r="S732" t="str">
            <v/>
          </cell>
          <cell r="AE732" t="str">
            <v/>
          </cell>
          <cell r="AU732" t="str">
            <v/>
          </cell>
          <cell r="AW732" t="str">
            <v/>
          </cell>
          <cell r="AX732" t="str">
            <v/>
          </cell>
          <cell r="AY732" t="str">
            <v/>
          </cell>
          <cell r="BK732" t="str">
            <v/>
          </cell>
          <cell r="BM732" t="str">
            <v/>
          </cell>
          <cell r="BN732" t="str">
            <v/>
          </cell>
          <cell r="BO732" t="str">
            <v/>
          </cell>
          <cell r="BS732" t="str">
            <v/>
          </cell>
          <cell r="BW732" t="str">
            <v/>
          </cell>
          <cell r="CA732" t="str">
            <v/>
          </cell>
        </row>
        <row r="733">
          <cell r="O733" t="str">
            <v/>
          </cell>
          <cell r="Q733" t="str">
            <v/>
          </cell>
          <cell r="R733" t="str">
            <v/>
          </cell>
          <cell r="S733" t="str">
            <v/>
          </cell>
          <cell r="AE733" t="str">
            <v/>
          </cell>
          <cell r="AU733" t="str">
            <v/>
          </cell>
          <cell r="AW733" t="str">
            <v/>
          </cell>
          <cell r="AX733" t="str">
            <v/>
          </cell>
          <cell r="AY733" t="str">
            <v/>
          </cell>
          <cell r="BK733" t="str">
            <v/>
          </cell>
          <cell r="BM733" t="str">
            <v/>
          </cell>
          <cell r="BN733" t="str">
            <v/>
          </cell>
          <cell r="BO733" t="str">
            <v/>
          </cell>
          <cell r="BS733" t="str">
            <v/>
          </cell>
          <cell r="BW733" t="str">
            <v/>
          </cell>
          <cell r="CA733" t="str">
            <v/>
          </cell>
        </row>
        <row r="734">
          <cell r="O734" t="str">
            <v/>
          </cell>
          <cell r="Q734" t="str">
            <v/>
          </cell>
          <cell r="R734" t="str">
            <v/>
          </cell>
          <cell r="S734" t="str">
            <v/>
          </cell>
          <cell r="AE734" t="str">
            <v/>
          </cell>
          <cell r="AU734" t="str">
            <v/>
          </cell>
          <cell r="AW734" t="str">
            <v/>
          </cell>
          <cell r="AX734" t="str">
            <v/>
          </cell>
          <cell r="AY734" t="str">
            <v/>
          </cell>
          <cell r="BK734" t="str">
            <v/>
          </cell>
          <cell r="BM734" t="str">
            <v/>
          </cell>
          <cell r="BN734" t="str">
            <v/>
          </cell>
          <cell r="BO734" t="str">
            <v/>
          </cell>
          <cell r="BS734" t="str">
            <v/>
          </cell>
          <cell r="BW734" t="str">
            <v/>
          </cell>
          <cell r="CA734" t="str">
            <v/>
          </cell>
        </row>
        <row r="735">
          <cell r="O735" t="str">
            <v/>
          </cell>
          <cell r="Q735" t="str">
            <v/>
          </cell>
          <cell r="R735" t="str">
            <v/>
          </cell>
          <cell r="S735" t="str">
            <v/>
          </cell>
          <cell r="AE735" t="str">
            <v/>
          </cell>
          <cell r="AU735" t="str">
            <v/>
          </cell>
          <cell r="AW735" t="str">
            <v/>
          </cell>
          <cell r="AX735" t="str">
            <v/>
          </cell>
          <cell r="AY735" t="str">
            <v/>
          </cell>
          <cell r="BK735" t="str">
            <v/>
          </cell>
          <cell r="BM735" t="str">
            <v/>
          </cell>
          <cell r="BN735" t="str">
            <v/>
          </cell>
          <cell r="BO735" t="str">
            <v/>
          </cell>
          <cell r="BS735" t="str">
            <v/>
          </cell>
          <cell r="BW735" t="str">
            <v/>
          </cell>
          <cell r="CA735" t="str">
            <v/>
          </cell>
        </row>
        <row r="736">
          <cell r="O736" t="str">
            <v/>
          </cell>
          <cell r="Q736" t="str">
            <v/>
          </cell>
          <cell r="R736" t="str">
            <v/>
          </cell>
          <cell r="S736" t="str">
            <v/>
          </cell>
          <cell r="AE736" t="str">
            <v/>
          </cell>
          <cell r="AU736" t="str">
            <v/>
          </cell>
          <cell r="AW736" t="str">
            <v/>
          </cell>
          <cell r="AX736" t="str">
            <v/>
          </cell>
          <cell r="AY736" t="str">
            <v/>
          </cell>
          <cell r="BK736" t="str">
            <v/>
          </cell>
          <cell r="BM736" t="str">
            <v/>
          </cell>
          <cell r="BN736" t="str">
            <v/>
          </cell>
          <cell r="BO736" t="str">
            <v/>
          </cell>
          <cell r="BS736" t="str">
            <v/>
          </cell>
          <cell r="BW736" t="str">
            <v/>
          </cell>
          <cell r="CA736" t="str">
            <v/>
          </cell>
        </row>
        <row r="737">
          <cell r="O737" t="str">
            <v/>
          </cell>
          <cell r="Q737" t="str">
            <v/>
          </cell>
          <cell r="R737" t="str">
            <v/>
          </cell>
          <cell r="S737" t="str">
            <v/>
          </cell>
          <cell r="AE737" t="str">
            <v/>
          </cell>
          <cell r="AU737" t="str">
            <v/>
          </cell>
          <cell r="AW737" t="str">
            <v/>
          </cell>
          <cell r="AX737" t="str">
            <v/>
          </cell>
          <cell r="AY737" t="str">
            <v/>
          </cell>
          <cell r="BK737" t="str">
            <v/>
          </cell>
          <cell r="BM737" t="str">
            <v/>
          </cell>
          <cell r="BN737" t="str">
            <v/>
          </cell>
          <cell r="BO737" t="str">
            <v/>
          </cell>
          <cell r="BS737" t="str">
            <v/>
          </cell>
          <cell r="BW737" t="str">
            <v/>
          </cell>
          <cell r="CA737" t="str">
            <v/>
          </cell>
        </row>
        <row r="738">
          <cell r="O738" t="str">
            <v/>
          </cell>
          <cell r="Q738" t="str">
            <v/>
          </cell>
          <cell r="R738" t="str">
            <v/>
          </cell>
          <cell r="S738" t="str">
            <v/>
          </cell>
          <cell r="AE738" t="str">
            <v/>
          </cell>
          <cell r="AU738" t="str">
            <v/>
          </cell>
          <cell r="AW738" t="str">
            <v/>
          </cell>
          <cell r="AX738" t="str">
            <v/>
          </cell>
          <cell r="AY738" t="str">
            <v/>
          </cell>
          <cell r="BK738" t="str">
            <v/>
          </cell>
          <cell r="BM738" t="str">
            <v/>
          </cell>
          <cell r="BN738" t="str">
            <v/>
          </cell>
          <cell r="BO738" t="str">
            <v/>
          </cell>
          <cell r="BS738" t="str">
            <v/>
          </cell>
          <cell r="BW738" t="str">
            <v/>
          </cell>
          <cell r="CA738" t="str">
            <v/>
          </cell>
        </row>
        <row r="739">
          <cell r="O739" t="str">
            <v/>
          </cell>
          <cell r="Q739" t="str">
            <v/>
          </cell>
          <cell r="R739" t="str">
            <v/>
          </cell>
          <cell r="S739" t="str">
            <v/>
          </cell>
          <cell r="AE739" t="str">
            <v/>
          </cell>
          <cell r="AU739" t="str">
            <v/>
          </cell>
          <cell r="AW739" t="str">
            <v/>
          </cell>
          <cell r="AX739" t="str">
            <v/>
          </cell>
          <cell r="AY739" t="str">
            <v/>
          </cell>
          <cell r="BK739" t="str">
            <v/>
          </cell>
          <cell r="BM739" t="str">
            <v/>
          </cell>
          <cell r="BN739" t="str">
            <v/>
          </cell>
          <cell r="BO739" t="str">
            <v/>
          </cell>
          <cell r="BS739" t="str">
            <v/>
          </cell>
          <cell r="BW739" t="str">
            <v/>
          </cell>
          <cell r="CA739" t="str">
            <v/>
          </cell>
        </row>
        <row r="740">
          <cell r="O740" t="str">
            <v/>
          </cell>
          <cell r="Q740" t="str">
            <v/>
          </cell>
          <cell r="R740" t="str">
            <v/>
          </cell>
          <cell r="S740" t="str">
            <v/>
          </cell>
          <cell r="AE740" t="str">
            <v/>
          </cell>
          <cell r="AU740" t="str">
            <v/>
          </cell>
          <cell r="AW740" t="str">
            <v/>
          </cell>
          <cell r="AX740" t="str">
            <v/>
          </cell>
          <cell r="AY740" t="str">
            <v/>
          </cell>
          <cell r="BK740" t="str">
            <v/>
          </cell>
          <cell r="BM740" t="str">
            <v/>
          </cell>
          <cell r="BN740" t="str">
            <v/>
          </cell>
          <cell r="BO740" t="str">
            <v/>
          </cell>
          <cell r="BS740" t="str">
            <v/>
          </cell>
          <cell r="BW740" t="str">
            <v/>
          </cell>
          <cell r="CA740" t="str">
            <v/>
          </cell>
        </row>
        <row r="741">
          <cell r="O741" t="str">
            <v/>
          </cell>
          <cell r="Q741" t="str">
            <v/>
          </cell>
          <cell r="R741" t="str">
            <v/>
          </cell>
          <cell r="S741" t="str">
            <v/>
          </cell>
          <cell r="AE741" t="str">
            <v/>
          </cell>
          <cell r="AU741" t="str">
            <v/>
          </cell>
          <cell r="AW741" t="str">
            <v/>
          </cell>
          <cell r="AX741" t="str">
            <v/>
          </cell>
          <cell r="AY741" t="str">
            <v/>
          </cell>
          <cell r="BK741" t="str">
            <v/>
          </cell>
          <cell r="BM741" t="str">
            <v/>
          </cell>
          <cell r="BN741" t="str">
            <v/>
          </cell>
          <cell r="BO741" t="str">
            <v/>
          </cell>
          <cell r="BS741" t="str">
            <v/>
          </cell>
          <cell r="BW741" t="str">
            <v/>
          </cell>
          <cell r="CA741" t="str">
            <v/>
          </cell>
        </row>
        <row r="742">
          <cell r="O742" t="str">
            <v/>
          </cell>
          <cell r="Q742" t="str">
            <v/>
          </cell>
          <cell r="R742" t="str">
            <v/>
          </cell>
          <cell r="S742" t="str">
            <v/>
          </cell>
          <cell r="AE742" t="str">
            <v/>
          </cell>
          <cell r="AU742" t="str">
            <v/>
          </cell>
          <cell r="AW742" t="str">
            <v/>
          </cell>
          <cell r="AX742" t="str">
            <v/>
          </cell>
          <cell r="AY742" t="str">
            <v/>
          </cell>
          <cell r="BK742" t="str">
            <v/>
          </cell>
          <cell r="BM742" t="str">
            <v/>
          </cell>
          <cell r="BN742" t="str">
            <v/>
          </cell>
          <cell r="BO742" t="str">
            <v/>
          </cell>
          <cell r="BS742" t="str">
            <v/>
          </cell>
          <cell r="BW742" t="str">
            <v/>
          </cell>
          <cell r="CA742" t="str">
            <v/>
          </cell>
        </row>
        <row r="743">
          <cell r="O743" t="str">
            <v/>
          </cell>
          <cell r="Q743" t="str">
            <v/>
          </cell>
          <cell r="R743" t="str">
            <v/>
          </cell>
          <cell r="S743" t="str">
            <v/>
          </cell>
          <cell r="AE743" t="str">
            <v/>
          </cell>
          <cell r="AU743" t="str">
            <v/>
          </cell>
          <cell r="AW743" t="str">
            <v/>
          </cell>
          <cell r="AX743" t="str">
            <v/>
          </cell>
          <cell r="AY743" t="str">
            <v/>
          </cell>
          <cell r="BK743" t="str">
            <v/>
          </cell>
          <cell r="BM743" t="str">
            <v/>
          </cell>
          <cell r="BN743" t="str">
            <v/>
          </cell>
          <cell r="BO743" t="str">
            <v/>
          </cell>
          <cell r="BS743" t="str">
            <v/>
          </cell>
          <cell r="BW743" t="str">
            <v/>
          </cell>
          <cell r="CA743" t="str">
            <v/>
          </cell>
        </row>
        <row r="744">
          <cell r="O744" t="str">
            <v/>
          </cell>
          <cell r="Q744" t="str">
            <v/>
          </cell>
          <cell r="R744" t="str">
            <v/>
          </cell>
          <cell r="S744" t="str">
            <v/>
          </cell>
          <cell r="AE744" t="str">
            <v/>
          </cell>
          <cell r="AU744" t="str">
            <v/>
          </cell>
          <cell r="AW744" t="str">
            <v/>
          </cell>
          <cell r="AX744" t="str">
            <v/>
          </cell>
          <cell r="AY744" t="str">
            <v/>
          </cell>
          <cell r="BK744" t="str">
            <v/>
          </cell>
          <cell r="BM744" t="str">
            <v/>
          </cell>
          <cell r="BN744" t="str">
            <v/>
          </cell>
          <cell r="BO744" t="str">
            <v/>
          </cell>
          <cell r="BS744" t="str">
            <v/>
          </cell>
          <cell r="BW744" t="str">
            <v/>
          </cell>
          <cell r="CA744" t="str">
            <v/>
          </cell>
        </row>
        <row r="745">
          <cell r="O745" t="str">
            <v/>
          </cell>
          <cell r="Q745" t="str">
            <v/>
          </cell>
          <cell r="R745" t="str">
            <v/>
          </cell>
          <cell r="S745" t="str">
            <v/>
          </cell>
          <cell r="AE745" t="str">
            <v/>
          </cell>
          <cell r="AU745" t="str">
            <v/>
          </cell>
          <cell r="AW745" t="str">
            <v/>
          </cell>
          <cell r="AX745" t="str">
            <v/>
          </cell>
          <cell r="AY745" t="str">
            <v/>
          </cell>
          <cell r="BK745" t="str">
            <v/>
          </cell>
          <cell r="BM745" t="str">
            <v/>
          </cell>
          <cell r="BN745" t="str">
            <v/>
          </cell>
          <cell r="BO745" t="str">
            <v/>
          </cell>
          <cell r="BS745" t="str">
            <v/>
          </cell>
          <cell r="BW745" t="str">
            <v/>
          </cell>
          <cell r="CA745" t="str">
            <v/>
          </cell>
        </row>
        <row r="746">
          <cell r="O746" t="str">
            <v/>
          </cell>
          <cell r="Q746" t="str">
            <v/>
          </cell>
          <cell r="R746" t="str">
            <v/>
          </cell>
          <cell r="S746" t="str">
            <v/>
          </cell>
          <cell r="AE746" t="str">
            <v/>
          </cell>
          <cell r="AU746" t="str">
            <v/>
          </cell>
          <cell r="AW746" t="str">
            <v/>
          </cell>
          <cell r="AX746" t="str">
            <v/>
          </cell>
          <cell r="AY746" t="str">
            <v/>
          </cell>
          <cell r="BK746" t="str">
            <v/>
          </cell>
          <cell r="BM746" t="str">
            <v/>
          </cell>
          <cell r="BN746" t="str">
            <v/>
          </cell>
          <cell r="BO746" t="str">
            <v/>
          </cell>
          <cell r="BS746" t="str">
            <v/>
          </cell>
          <cell r="BW746" t="str">
            <v/>
          </cell>
          <cell r="CA746" t="str">
            <v/>
          </cell>
        </row>
        <row r="747">
          <cell r="O747" t="str">
            <v/>
          </cell>
          <cell r="Q747" t="str">
            <v/>
          </cell>
          <cell r="R747" t="str">
            <v/>
          </cell>
          <cell r="S747" t="str">
            <v/>
          </cell>
          <cell r="AE747" t="str">
            <v/>
          </cell>
          <cell r="AU747" t="str">
            <v/>
          </cell>
          <cell r="AW747" t="str">
            <v/>
          </cell>
          <cell r="AX747" t="str">
            <v/>
          </cell>
          <cell r="AY747" t="str">
            <v/>
          </cell>
          <cell r="BK747" t="str">
            <v/>
          </cell>
          <cell r="BM747" t="str">
            <v/>
          </cell>
          <cell r="BN747" t="str">
            <v/>
          </cell>
          <cell r="BO747" t="str">
            <v/>
          </cell>
          <cell r="BS747" t="str">
            <v/>
          </cell>
          <cell r="BW747" t="str">
            <v/>
          </cell>
          <cell r="CA747" t="str">
            <v/>
          </cell>
        </row>
        <row r="748">
          <cell r="O748" t="str">
            <v/>
          </cell>
          <cell r="Q748" t="str">
            <v/>
          </cell>
          <cell r="R748" t="str">
            <v/>
          </cell>
          <cell r="S748" t="str">
            <v/>
          </cell>
          <cell r="AE748" t="str">
            <v/>
          </cell>
          <cell r="AU748" t="str">
            <v/>
          </cell>
          <cell r="AW748" t="str">
            <v/>
          </cell>
          <cell r="AX748" t="str">
            <v/>
          </cell>
          <cell r="AY748" t="str">
            <v/>
          </cell>
          <cell r="BK748" t="str">
            <v/>
          </cell>
          <cell r="BM748" t="str">
            <v/>
          </cell>
          <cell r="BN748" t="str">
            <v/>
          </cell>
          <cell r="BO748" t="str">
            <v/>
          </cell>
          <cell r="BS748" t="str">
            <v/>
          </cell>
          <cell r="BW748" t="str">
            <v/>
          </cell>
          <cell r="CA748" t="str">
            <v/>
          </cell>
        </row>
        <row r="749">
          <cell r="O749" t="str">
            <v/>
          </cell>
          <cell r="Q749" t="str">
            <v/>
          </cell>
          <cell r="R749" t="str">
            <v/>
          </cell>
          <cell r="S749" t="str">
            <v/>
          </cell>
          <cell r="AE749" t="str">
            <v/>
          </cell>
          <cell r="AU749" t="str">
            <v/>
          </cell>
          <cell r="AW749" t="str">
            <v/>
          </cell>
          <cell r="AX749" t="str">
            <v/>
          </cell>
          <cell r="AY749" t="str">
            <v/>
          </cell>
          <cell r="BK749" t="str">
            <v/>
          </cell>
          <cell r="BM749" t="str">
            <v/>
          </cell>
          <cell r="BN749" t="str">
            <v/>
          </cell>
          <cell r="BO749" t="str">
            <v/>
          </cell>
          <cell r="BS749" t="str">
            <v/>
          </cell>
          <cell r="BW749" t="str">
            <v/>
          </cell>
          <cell r="CA749" t="str">
            <v/>
          </cell>
        </row>
        <row r="750">
          <cell r="O750" t="str">
            <v/>
          </cell>
          <cell r="Q750" t="str">
            <v/>
          </cell>
          <cell r="R750" t="str">
            <v/>
          </cell>
          <cell r="S750" t="str">
            <v/>
          </cell>
          <cell r="AE750" t="str">
            <v/>
          </cell>
          <cell r="AU750" t="str">
            <v/>
          </cell>
          <cell r="AW750" t="str">
            <v/>
          </cell>
          <cell r="AX750" t="str">
            <v/>
          </cell>
          <cell r="AY750" t="str">
            <v/>
          </cell>
          <cell r="BK750" t="str">
            <v/>
          </cell>
          <cell r="BM750" t="str">
            <v/>
          </cell>
          <cell r="BN750" t="str">
            <v/>
          </cell>
          <cell r="BO750" t="str">
            <v/>
          </cell>
          <cell r="BS750" t="str">
            <v/>
          </cell>
          <cell r="BW750" t="str">
            <v/>
          </cell>
          <cell r="CA750" t="str">
            <v/>
          </cell>
        </row>
        <row r="751">
          <cell r="O751" t="str">
            <v/>
          </cell>
          <cell r="Q751" t="str">
            <v/>
          </cell>
          <cell r="R751" t="str">
            <v/>
          </cell>
          <cell r="S751" t="str">
            <v/>
          </cell>
          <cell r="AE751" t="str">
            <v/>
          </cell>
          <cell r="AU751" t="str">
            <v/>
          </cell>
          <cell r="AW751" t="str">
            <v/>
          </cell>
          <cell r="AX751" t="str">
            <v/>
          </cell>
          <cell r="AY751" t="str">
            <v/>
          </cell>
          <cell r="BK751" t="str">
            <v/>
          </cell>
          <cell r="BM751" t="str">
            <v/>
          </cell>
          <cell r="BN751" t="str">
            <v/>
          </cell>
          <cell r="BO751" t="str">
            <v/>
          </cell>
          <cell r="BS751" t="str">
            <v/>
          </cell>
          <cell r="BW751" t="str">
            <v/>
          </cell>
          <cell r="CA751" t="str">
            <v/>
          </cell>
        </row>
        <row r="752">
          <cell r="O752" t="str">
            <v/>
          </cell>
          <cell r="Q752" t="str">
            <v/>
          </cell>
          <cell r="R752" t="str">
            <v/>
          </cell>
          <cell r="S752" t="str">
            <v/>
          </cell>
          <cell r="AE752" t="str">
            <v/>
          </cell>
          <cell r="AU752" t="str">
            <v/>
          </cell>
          <cell r="AW752" t="str">
            <v/>
          </cell>
          <cell r="AX752" t="str">
            <v/>
          </cell>
          <cell r="AY752" t="str">
            <v/>
          </cell>
          <cell r="BK752" t="str">
            <v/>
          </cell>
          <cell r="BM752" t="str">
            <v/>
          </cell>
          <cell r="BN752" t="str">
            <v/>
          </cell>
          <cell r="BO752" t="str">
            <v/>
          </cell>
          <cell r="BS752" t="str">
            <v/>
          </cell>
          <cell r="BW752" t="str">
            <v/>
          </cell>
          <cell r="CA752" t="str">
            <v/>
          </cell>
        </row>
        <row r="753">
          <cell r="O753" t="str">
            <v/>
          </cell>
          <cell r="Q753" t="str">
            <v/>
          </cell>
          <cell r="R753" t="str">
            <v/>
          </cell>
          <cell r="S753" t="str">
            <v/>
          </cell>
          <cell r="AE753" t="str">
            <v/>
          </cell>
          <cell r="AU753" t="str">
            <v/>
          </cell>
          <cell r="AW753" t="str">
            <v/>
          </cell>
          <cell r="AX753" t="str">
            <v/>
          </cell>
          <cell r="AY753" t="str">
            <v/>
          </cell>
          <cell r="BK753" t="str">
            <v/>
          </cell>
          <cell r="BM753" t="str">
            <v/>
          </cell>
          <cell r="BN753" t="str">
            <v/>
          </cell>
          <cell r="BO753" t="str">
            <v/>
          </cell>
          <cell r="BS753" t="str">
            <v/>
          </cell>
          <cell r="BW753" t="str">
            <v/>
          </cell>
          <cell r="CA753" t="str">
            <v/>
          </cell>
        </row>
        <row r="754">
          <cell r="O754" t="str">
            <v/>
          </cell>
          <cell r="Q754" t="str">
            <v/>
          </cell>
          <cell r="R754" t="str">
            <v/>
          </cell>
          <cell r="S754" t="str">
            <v/>
          </cell>
          <cell r="AE754" t="str">
            <v/>
          </cell>
          <cell r="AU754" t="str">
            <v/>
          </cell>
          <cell r="AW754" t="str">
            <v/>
          </cell>
          <cell r="AX754" t="str">
            <v/>
          </cell>
          <cell r="AY754" t="str">
            <v/>
          </cell>
          <cell r="BK754" t="str">
            <v/>
          </cell>
          <cell r="BM754" t="str">
            <v/>
          </cell>
          <cell r="BN754" t="str">
            <v/>
          </cell>
          <cell r="BO754" t="str">
            <v/>
          </cell>
          <cell r="BS754" t="str">
            <v/>
          </cell>
          <cell r="BW754" t="str">
            <v/>
          </cell>
          <cell r="CA754" t="str">
            <v/>
          </cell>
        </row>
        <row r="755">
          <cell r="O755" t="str">
            <v/>
          </cell>
          <cell r="Q755" t="str">
            <v/>
          </cell>
          <cell r="R755" t="str">
            <v/>
          </cell>
          <cell r="S755" t="str">
            <v/>
          </cell>
          <cell r="AE755" t="str">
            <v/>
          </cell>
          <cell r="AU755" t="str">
            <v/>
          </cell>
          <cell r="AW755" t="str">
            <v/>
          </cell>
          <cell r="AX755" t="str">
            <v/>
          </cell>
          <cell r="AY755" t="str">
            <v/>
          </cell>
          <cell r="BK755" t="str">
            <v/>
          </cell>
          <cell r="BM755" t="str">
            <v/>
          </cell>
          <cell r="BN755" t="str">
            <v/>
          </cell>
          <cell r="BO755" t="str">
            <v/>
          </cell>
          <cell r="BS755" t="str">
            <v/>
          </cell>
          <cell r="BW755" t="str">
            <v/>
          </cell>
          <cell r="CA755" t="str">
            <v/>
          </cell>
        </row>
        <row r="756">
          <cell r="O756" t="str">
            <v/>
          </cell>
          <cell r="Q756" t="str">
            <v/>
          </cell>
          <cell r="R756" t="str">
            <v/>
          </cell>
          <cell r="S756" t="str">
            <v/>
          </cell>
          <cell r="AE756" t="str">
            <v/>
          </cell>
          <cell r="AU756" t="str">
            <v/>
          </cell>
          <cell r="AW756" t="str">
            <v/>
          </cell>
          <cell r="AX756" t="str">
            <v/>
          </cell>
          <cell r="AY756" t="str">
            <v/>
          </cell>
          <cell r="BK756" t="str">
            <v/>
          </cell>
          <cell r="BM756" t="str">
            <v/>
          </cell>
          <cell r="BN756" t="str">
            <v/>
          </cell>
          <cell r="BO756" t="str">
            <v/>
          </cell>
          <cell r="BS756" t="str">
            <v/>
          </cell>
          <cell r="BW756" t="str">
            <v/>
          </cell>
          <cell r="CA756" t="str">
            <v/>
          </cell>
        </row>
        <row r="757">
          <cell r="O757" t="str">
            <v/>
          </cell>
          <cell r="Q757" t="str">
            <v/>
          </cell>
          <cell r="R757" t="str">
            <v/>
          </cell>
          <cell r="S757" t="str">
            <v/>
          </cell>
          <cell r="AE757" t="str">
            <v/>
          </cell>
          <cell r="AU757" t="str">
            <v/>
          </cell>
          <cell r="AW757" t="str">
            <v/>
          </cell>
          <cell r="AX757" t="str">
            <v/>
          </cell>
          <cell r="AY757" t="str">
            <v/>
          </cell>
          <cell r="BK757" t="str">
            <v/>
          </cell>
          <cell r="BM757" t="str">
            <v/>
          </cell>
          <cell r="BN757" t="str">
            <v/>
          </cell>
          <cell r="BO757" t="str">
            <v/>
          </cell>
          <cell r="BS757" t="str">
            <v/>
          </cell>
          <cell r="BW757" t="str">
            <v/>
          </cell>
          <cell r="CA757" t="str">
            <v/>
          </cell>
        </row>
        <row r="758">
          <cell r="O758" t="str">
            <v/>
          </cell>
          <cell r="Q758" t="str">
            <v/>
          </cell>
          <cell r="R758" t="str">
            <v/>
          </cell>
          <cell r="S758" t="str">
            <v/>
          </cell>
          <cell r="AE758" t="str">
            <v/>
          </cell>
          <cell r="AU758" t="str">
            <v/>
          </cell>
          <cell r="AW758" t="str">
            <v/>
          </cell>
          <cell r="AX758" t="str">
            <v/>
          </cell>
          <cell r="AY758" t="str">
            <v/>
          </cell>
          <cell r="BK758" t="str">
            <v/>
          </cell>
          <cell r="BM758" t="str">
            <v/>
          </cell>
          <cell r="BN758" t="str">
            <v/>
          </cell>
          <cell r="BO758" t="str">
            <v/>
          </cell>
          <cell r="BS758" t="str">
            <v/>
          </cell>
          <cell r="BW758" t="str">
            <v/>
          </cell>
          <cell r="CA758" t="str">
            <v/>
          </cell>
        </row>
        <row r="759">
          <cell r="O759" t="str">
            <v/>
          </cell>
          <cell r="Q759" t="str">
            <v/>
          </cell>
          <cell r="R759" t="str">
            <v/>
          </cell>
          <cell r="S759" t="str">
            <v/>
          </cell>
          <cell r="AE759" t="str">
            <v/>
          </cell>
          <cell r="AU759" t="str">
            <v/>
          </cell>
          <cell r="AW759" t="str">
            <v/>
          </cell>
          <cell r="AX759" t="str">
            <v/>
          </cell>
          <cell r="AY759" t="str">
            <v/>
          </cell>
          <cell r="BK759" t="str">
            <v/>
          </cell>
          <cell r="BM759" t="str">
            <v/>
          </cell>
          <cell r="BN759" t="str">
            <v/>
          </cell>
          <cell r="BO759" t="str">
            <v/>
          </cell>
          <cell r="BS759" t="str">
            <v/>
          </cell>
          <cell r="BW759" t="str">
            <v/>
          </cell>
          <cell r="CA759" t="str">
            <v/>
          </cell>
        </row>
        <row r="760">
          <cell r="O760" t="str">
            <v/>
          </cell>
          <cell r="Q760" t="str">
            <v/>
          </cell>
          <cell r="R760" t="str">
            <v/>
          </cell>
          <cell r="S760" t="str">
            <v/>
          </cell>
          <cell r="AE760" t="str">
            <v/>
          </cell>
          <cell r="AU760" t="str">
            <v/>
          </cell>
          <cell r="AW760" t="str">
            <v/>
          </cell>
          <cell r="AX760" t="str">
            <v/>
          </cell>
          <cell r="AY760" t="str">
            <v/>
          </cell>
          <cell r="BK760" t="str">
            <v/>
          </cell>
          <cell r="BM760" t="str">
            <v/>
          </cell>
          <cell r="BN760" t="str">
            <v/>
          </cell>
          <cell r="BO760" t="str">
            <v/>
          </cell>
          <cell r="BS760" t="str">
            <v/>
          </cell>
          <cell r="BW760" t="str">
            <v/>
          </cell>
          <cell r="CA760" t="str">
            <v/>
          </cell>
        </row>
        <row r="761">
          <cell r="O761" t="str">
            <v/>
          </cell>
          <cell r="Q761" t="str">
            <v/>
          </cell>
          <cell r="R761" t="str">
            <v/>
          </cell>
          <cell r="S761" t="str">
            <v/>
          </cell>
          <cell r="AE761" t="str">
            <v/>
          </cell>
          <cell r="AU761" t="str">
            <v/>
          </cell>
          <cell r="AW761" t="str">
            <v/>
          </cell>
          <cell r="AX761" t="str">
            <v/>
          </cell>
          <cell r="AY761" t="str">
            <v/>
          </cell>
          <cell r="BK761" t="str">
            <v/>
          </cell>
          <cell r="BM761" t="str">
            <v/>
          </cell>
          <cell r="BN761" t="str">
            <v/>
          </cell>
          <cell r="BO761" t="str">
            <v/>
          </cell>
          <cell r="BS761" t="str">
            <v/>
          </cell>
          <cell r="BW761" t="str">
            <v/>
          </cell>
          <cell r="CA761" t="str">
            <v/>
          </cell>
        </row>
        <row r="762">
          <cell r="O762" t="str">
            <v/>
          </cell>
          <cell r="Q762" t="str">
            <v/>
          </cell>
          <cell r="R762" t="str">
            <v/>
          </cell>
          <cell r="S762" t="str">
            <v/>
          </cell>
          <cell r="AE762" t="str">
            <v/>
          </cell>
          <cell r="AU762" t="str">
            <v/>
          </cell>
          <cell r="AW762" t="str">
            <v/>
          </cell>
          <cell r="AX762" t="str">
            <v/>
          </cell>
          <cell r="AY762" t="str">
            <v/>
          </cell>
          <cell r="BK762" t="str">
            <v/>
          </cell>
          <cell r="BM762" t="str">
            <v/>
          </cell>
          <cell r="BN762" t="str">
            <v/>
          </cell>
          <cell r="BO762" t="str">
            <v/>
          </cell>
          <cell r="BS762" t="str">
            <v/>
          </cell>
          <cell r="BW762" t="str">
            <v/>
          </cell>
          <cell r="CA762" t="str">
            <v/>
          </cell>
        </row>
        <row r="763">
          <cell r="O763" t="str">
            <v/>
          </cell>
          <cell r="Q763" t="str">
            <v/>
          </cell>
          <cell r="R763" t="str">
            <v/>
          </cell>
          <cell r="S763" t="str">
            <v/>
          </cell>
          <cell r="AE763" t="str">
            <v/>
          </cell>
          <cell r="AU763" t="str">
            <v/>
          </cell>
          <cell r="AW763" t="str">
            <v/>
          </cell>
          <cell r="AX763" t="str">
            <v/>
          </cell>
          <cell r="AY763" t="str">
            <v/>
          </cell>
          <cell r="BK763" t="str">
            <v/>
          </cell>
          <cell r="BM763" t="str">
            <v/>
          </cell>
          <cell r="BN763" t="str">
            <v/>
          </cell>
          <cell r="BO763" t="str">
            <v/>
          </cell>
          <cell r="BS763" t="str">
            <v/>
          </cell>
          <cell r="BW763" t="str">
            <v/>
          </cell>
          <cell r="CA763" t="str">
            <v/>
          </cell>
        </row>
        <row r="764">
          <cell r="O764" t="str">
            <v/>
          </cell>
          <cell r="Q764" t="str">
            <v/>
          </cell>
          <cell r="R764" t="str">
            <v/>
          </cell>
          <cell r="S764" t="str">
            <v/>
          </cell>
          <cell r="AE764" t="str">
            <v/>
          </cell>
          <cell r="AU764" t="str">
            <v/>
          </cell>
          <cell r="AW764" t="str">
            <v/>
          </cell>
          <cell r="AX764" t="str">
            <v/>
          </cell>
          <cell r="AY764" t="str">
            <v/>
          </cell>
          <cell r="BK764" t="str">
            <v/>
          </cell>
          <cell r="BM764" t="str">
            <v/>
          </cell>
          <cell r="BN764" t="str">
            <v/>
          </cell>
          <cell r="BO764" t="str">
            <v/>
          </cell>
          <cell r="BS764" t="str">
            <v/>
          </cell>
          <cell r="BW764" t="str">
            <v/>
          </cell>
          <cell r="CA764" t="str">
            <v/>
          </cell>
        </row>
        <row r="765">
          <cell r="O765" t="str">
            <v/>
          </cell>
          <cell r="Q765" t="str">
            <v/>
          </cell>
          <cell r="R765" t="str">
            <v/>
          </cell>
          <cell r="S765" t="str">
            <v/>
          </cell>
          <cell r="AE765" t="str">
            <v/>
          </cell>
          <cell r="AU765" t="str">
            <v/>
          </cell>
          <cell r="AW765" t="str">
            <v/>
          </cell>
          <cell r="AX765" t="str">
            <v/>
          </cell>
          <cell r="AY765" t="str">
            <v/>
          </cell>
          <cell r="BK765" t="str">
            <v/>
          </cell>
          <cell r="BM765" t="str">
            <v/>
          </cell>
          <cell r="BN765" t="str">
            <v/>
          </cell>
          <cell r="BO765" t="str">
            <v/>
          </cell>
          <cell r="BS765" t="str">
            <v/>
          </cell>
          <cell r="BW765" t="str">
            <v/>
          </cell>
          <cell r="CA765" t="str">
            <v/>
          </cell>
        </row>
        <row r="766">
          <cell r="O766" t="str">
            <v/>
          </cell>
          <cell r="Q766" t="str">
            <v/>
          </cell>
          <cell r="R766" t="str">
            <v/>
          </cell>
          <cell r="S766" t="str">
            <v/>
          </cell>
          <cell r="AE766" t="str">
            <v/>
          </cell>
          <cell r="AU766" t="str">
            <v/>
          </cell>
          <cell r="AW766" t="str">
            <v/>
          </cell>
          <cell r="AX766" t="str">
            <v/>
          </cell>
          <cell r="AY766" t="str">
            <v/>
          </cell>
          <cell r="BK766" t="str">
            <v/>
          </cell>
          <cell r="BM766" t="str">
            <v/>
          </cell>
          <cell r="BN766" t="str">
            <v/>
          </cell>
          <cell r="BO766" t="str">
            <v/>
          </cell>
          <cell r="BS766" t="str">
            <v/>
          </cell>
          <cell r="BW766" t="str">
            <v/>
          </cell>
          <cell r="CA766" t="str">
            <v/>
          </cell>
        </row>
        <row r="767">
          <cell r="O767" t="str">
            <v/>
          </cell>
          <cell r="Q767" t="str">
            <v/>
          </cell>
          <cell r="R767" t="str">
            <v/>
          </cell>
          <cell r="S767" t="str">
            <v/>
          </cell>
          <cell r="AE767" t="str">
            <v/>
          </cell>
          <cell r="AU767" t="str">
            <v/>
          </cell>
          <cell r="AW767" t="str">
            <v/>
          </cell>
          <cell r="AX767" t="str">
            <v/>
          </cell>
          <cell r="AY767" t="str">
            <v/>
          </cell>
          <cell r="BK767" t="str">
            <v/>
          </cell>
          <cell r="BM767" t="str">
            <v/>
          </cell>
          <cell r="BN767" t="str">
            <v/>
          </cell>
          <cell r="BO767" t="str">
            <v/>
          </cell>
          <cell r="BS767" t="str">
            <v/>
          </cell>
          <cell r="BW767" t="str">
            <v/>
          </cell>
          <cell r="CA767" t="str">
            <v/>
          </cell>
        </row>
        <row r="768">
          <cell r="O768" t="str">
            <v/>
          </cell>
          <cell r="Q768" t="str">
            <v/>
          </cell>
          <cell r="R768" t="str">
            <v/>
          </cell>
          <cell r="S768" t="str">
            <v/>
          </cell>
          <cell r="AE768" t="str">
            <v/>
          </cell>
          <cell r="AU768" t="str">
            <v/>
          </cell>
          <cell r="AW768" t="str">
            <v/>
          </cell>
          <cell r="AX768" t="str">
            <v/>
          </cell>
          <cell r="AY768" t="str">
            <v/>
          </cell>
          <cell r="BK768" t="str">
            <v/>
          </cell>
          <cell r="BM768" t="str">
            <v/>
          </cell>
          <cell r="BN768" t="str">
            <v/>
          </cell>
          <cell r="BO768" t="str">
            <v/>
          </cell>
          <cell r="BS768" t="str">
            <v/>
          </cell>
          <cell r="BW768" t="str">
            <v/>
          </cell>
          <cell r="CA768" t="str">
            <v/>
          </cell>
        </row>
        <row r="769">
          <cell r="O769" t="str">
            <v/>
          </cell>
          <cell r="Q769" t="str">
            <v/>
          </cell>
          <cell r="R769" t="str">
            <v/>
          </cell>
          <cell r="S769" t="str">
            <v/>
          </cell>
          <cell r="AE769" t="str">
            <v/>
          </cell>
          <cell r="AU769" t="str">
            <v/>
          </cell>
          <cell r="AW769" t="str">
            <v/>
          </cell>
          <cell r="AX769" t="str">
            <v/>
          </cell>
          <cell r="AY769" t="str">
            <v/>
          </cell>
          <cell r="BK769" t="str">
            <v/>
          </cell>
          <cell r="BM769" t="str">
            <v/>
          </cell>
          <cell r="BN769" t="str">
            <v/>
          </cell>
          <cell r="BO769" t="str">
            <v/>
          </cell>
          <cell r="BS769" t="str">
            <v/>
          </cell>
          <cell r="BW769" t="str">
            <v/>
          </cell>
          <cell r="CA769" t="str">
            <v/>
          </cell>
        </row>
        <row r="770">
          <cell r="O770" t="str">
            <v/>
          </cell>
          <cell r="Q770" t="str">
            <v/>
          </cell>
          <cell r="R770" t="str">
            <v/>
          </cell>
          <cell r="S770" t="str">
            <v/>
          </cell>
          <cell r="AE770" t="str">
            <v/>
          </cell>
          <cell r="AU770" t="str">
            <v/>
          </cell>
          <cell r="AW770" t="str">
            <v/>
          </cell>
          <cell r="AX770" t="str">
            <v/>
          </cell>
          <cell r="AY770" t="str">
            <v/>
          </cell>
          <cell r="BK770" t="str">
            <v/>
          </cell>
          <cell r="BM770" t="str">
            <v/>
          </cell>
          <cell r="BN770" t="str">
            <v/>
          </cell>
          <cell r="BO770" t="str">
            <v/>
          </cell>
          <cell r="BS770" t="str">
            <v/>
          </cell>
          <cell r="BW770" t="str">
            <v/>
          </cell>
          <cell r="CA770" t="str">
            <v/>
          </cell>
        </row>
        <row r="771">
          <cell r="O771" t="str">
            <v/>
          </cell>
          <cell r="Q771" t="str">
            <v/>
          </cell>
          <cell r="R771" t="str">
            <v/>
          </cell>
          <cell r="S771" t="str">
            <v/>
          </cell>
          <cell r="AE771" t="str">
            <v/>
          </cell>
          <cell r="AU771" t="str">
            <v/>
          </cell>
          <cell r="AW771" t="str">
            <v/>
          </cell>
          <cell r="AX771" t="str">
            <v/>
          </cell>
          <cell r="AY771" t="str">
            <v/>
          </cell>
          <cell r="BK771" t="str">
            <v/>
          </cell>
          <cell r="BM771" t="str">
            <v/>
          </cell>
          <cell r="BN771" t="str">
            <v/>
          </cell>
          <cell r="BO771" t="str">
            <v/>
          </cell>
          <cell r="BS771" t="str">
            <v/>
          </cell>
          <cell r="BW771" t="str">
            <v/>
          </cell>
          <cell r="CA771" t="str">
            <v/>
          </cell>
        </row>
        <row r="772">
          <cell r="O772" t="str">
            <v/>
          </cell>
          <cell r="Q772" t="str">
            <v/>
          </cell>
          <cell r="R772" t="str">
            <v/>
          </cell>
          <cell r="S772" t="str">
            <v/>
          </cell>
          <cell r="AE772" t="str">
            <v/>
          </cell>
          <cell r="AU772" t="str">
            <v/>
          </cell>
          <cell r="AW772" t="str">
            <v/>
          </cell>
          <cell r="AX772" t="str">
            <v/>
          </cell>
          <cell r="AY772" t="str">
            <v/>
          </cell>
          <cell r="BK772" t="str">
            <v/>
          </cell>
          <cell r="BM772" t="str">
            <v/>
          </cell>
          <cell r="BN772" t="str">
            <v/>
          </cell>
          <cell r="BO772" t="str">
            <v/>
          </cell>
          <cell r="BS772" t="str">
            <v/>
          </cell>
          <cell r="BW772" t="str">
            <v/>
          </cell>
          <cell r="CA772" t="str">
            <v/>
          </cell>
        </row>
        <row r="773">
          <cell r="O773" t="str">
            <v/>
          </cell>
          <cell r="Q773" t="str">
            <v/>
          </cell>
          <cell r="R773" t="str">
            <v/>
          </cell>
          <cell r="S773" t="str">
            <v/>
          </cell>
          <cell r="AE773" t="str">
            <v/>
          </cell>
          <cell r="AU773" t="str">
            <v/>
          </cell>
          <cell r="AW773" t="str">
            <v/>
          </cell>
          <cell r="AX773" t="str">
            <v/>
          </cell>
          <cell r="AY773" t="str">
            <v/>
          </cell>
          <cell r="BK773" t="str">
            <v/>
          </cell>
          <cell r="BM773" t="str">
            <v/>
          </cell>
          <cell r="BN773" t="str">
            <v/>
          </cell>
          <cell r="BO773" t="str">
            <v/>
          </cell>
          <cell r="BS773" t="str">
            <v/>
          </cell>
          <cell r="BW773" t="str">
            <v/>
          </cell>
          <cell r="CA773" t="str">
            <v/>
          </cell>
        </row>
        <row r="774">
          <cell r="O774" t="str">
            <v/>
          </cell>
          <cell r="Q774" t="str">
            <v/>
          </cell>
          <cell r="R774" t="str">
            <v/>
          </cell>
          <cell r="S774" t="str">
            <v/>
          </cell>
          <cell r="AE774" t="str">
            <v/>
          </cell>
          <cell r="AU774" t="str">
            <v/>
          </cell>
          <cell r="AW774" t="str">
            <v/>
          </cell>
          <cell r="AX774" t="str">
            <v/>
          </cell>
          <cell r="AY774" t="str">
            <v/>
          </cell>
          <cell r="BK774" t="str">
            <v/>
          </cell>
          <cell r="BM774" t="str">
            <v/>
          </cell>
          <cell r="BN774" t="str">
            <v/>
          </cell>
          <cell r="BO774" t="str">
            <v/>
          </cell>
          <cell r="BS774" t="str">
            <v/>
          </cell>
          <cell r="BW774" t="str">
            <v/>
          </cell>
          <cell r="CA774" t="str">
            <v/>
          </cell>
        </row>
        <row r="775">
          <cell r="O775" t="str">
            <v/>
          </cell>
          <cell r="Q775" t="str">
            <v/>
          </cell>
          <cell r="R775" t="str">
            <v/>
          </cell>
          <cell r="S775" t="str">
            <v/>
          </cell>
          <cell r="AE775" t="str">
            <v/>
          </cell>
          <cell r="AU775" t="str">
            <v/>
          </cell>
          <cell r="AW775" t="str">
            <v/>
          </cell>
          <cell r="AX775" t="str">
            <v/>
          </cell>
          <cell r="AY775" t="str">
            <v/>
          </cell>
          <cell r="BK775" t="str">
            <v/>
          </cell>
          <cell r="BM775" t="str">
            <v/>
          </cell>
          <cell r="BN775" t="str">
            <v/>
          </cell>
          <cell r="BO775" t="str">
            <v/>
          </cell>
          <cell r="BS775" t="str">
            <v/>
          </cell>
          <cell r="BW775" t="str">
            <v/>
          </cell>
          <cell r="CA775" t="str">
            <v/>
          </cell>
        </row>
        <row r="776">
          <cell r="O776" t="str">
            <v/>
          </cell>
          <cell r="Q776" t="str">
            <v/>
          </cell>
          <cell r="R776" t="str">
            <v/>
          </cell>
          <cell r="S776" t="str">
            <v/>
          </cell>
          <cell r="AE776" t="str">
            <v/>
          </cell>
          <cell r="AU776" t="str">
            <v/>
          </cell>
          <cell r="AW776" t="str">
            <v/>
          </cell>
          <cell r="AX776" t="str">
            <v/>
          </cell>
          <cell r="AY776" t="str">
            <v/>
          </cell>
          <cell r="BK776" t="str">
            <v/>
          </cell>
          <cell r="BM776" t="str">
            <v/>
          </cell>
          <cell r="BN776" t="str">
            <v/>
          </cell>
          <cell r="BO776" t="str">
            <v/>
          </cell>
          <cell r="BS776" t="str">
            <v/>
          </cell>
          <cell r="BW776" t="str">
            <v/>
          </cell>
          <cell r="CA776" t="str">
            <v/>
          </cell>
        </row>
        <row r="777">
          <cell r="O777" t="str">
            <v/>
          </cell>
          <cell r="Q777" t="str">
            <v/>
          </cell>
          <cell r="R777" t="str">
            <v/>
          </cell>
          <cell r="S777" t="str">
            <v/>
          </cell>
          <cell r="AE777" t="str">
            <v/>
          </cell>
          <cell r="AU777" t="str">
            <v/>
          </cell>
          <cell r="AW777" t="str">
            <v/>
          </cell>
          <cell r="AX777" t="str">
            <v/>
          </cell>
          <cell r="AY777" t="str">
            <v/>
          </cell>
          <cell r="BK777" t="str">
            <v/>
          </cell>
          <cell r="BM777" t="str">
            <v/>
          </cell>
          <cell r="BN777" t="str">
            <v/>
          </cell>
          <cell r="BO777" t="str">
            <v/>
          </cell>
          <cell r="BS777" t="str">
            <v/>
          </cell>
          <cell r="BW777" t="str">
            <v/>
          </cell>
          <cell r="CA777" t="str">
            <v/>
          </cell>
        </row>
        <row r="778">
          <cell r="O778" t="str">
            <v/>
          </cell>
          <cell r="Q778" t="str">
            <v/>
          </cell>
          <cell r="R778" t="str">
            <v/>
          </cell>
          <cell r="S778" t="str">
            <v/>
          </cell>
          <cell r="AE778" t="str">
            <v/>
          </cell>
          <cell r="AU778" t="str">
            <v/>
          </cell>
          <cell r="AW778" t="str">
            <v/>
          </cell>
          <cell r="AX778" t="str">
            <v/>
          </cell>
          <cell r="AY778" t="str">
            <v/>
          </cell>
          <cell r="BK778" t="str">
            <v/>
          </cell>
          <cell r="BM778" t="str">
            <v/>
          </cell>
          <cell r="BN778" t="str">
            <v/>
          </cell>
          <cell r="BO778" t="str">
            <v/>
          </cell>
          <cell r="BS778" t="str">
            <v/>
          </cell>
          <cell r="BW778" t="str">
            <v/>
          </cell>
          <cell r="CA778" t="str">
            <v/>
          </cell>
        </row>
        <row r="779">
          <cell r="O779" t="str">
            <v/>
          </cell>
          <cell r="Q779" t="str">
            <v/>
          </cell>
          <cell r="R779" t="str">
            <v/>
          </cell>
          <cell r="S779" t="str">
            <v/>
          </cell>
          <cell r="AE779" t="str">
            <v/>
          </cell>
          <cell r="AU779" t="str">
            <v/>
          </cell>
          <cell r="AW779" t="str">
            <v/>
          </cell>
          <cell r="AX779" t="str">
            <v/>
          </cell>
          <cell r="AY779" t="str">
            <v/>
          </cell>
          <cell r="BK779" t="str">
            <v/>
          </cell>
          <cell r="BM779" t="str">
            <v/>
          </cell>
          <cell r="BN779" t="str">
            <v/>
          </cell>
          <cell r="BO779" t="str">
            <v/>
          </cell>
          <cell r="BS779" t="str">
            <v/>
          </cell>
          <cell r="BW779" t="str">
            <v/>
          </cell>
          <cell r="CA779" t="str">
            <v/>
          </cell>
        </row>
        <row r="780">
          <cell r="O780" t="str">
            <v/>
          </cell>
          <cell r="Q780" t="str">
            <v/>
          </cell>
          <cell r="R780" t="str">
            <v/>
          </cell>
          <cell r="S780" t="str">
            <v/>
          </cell>
          <cell r="AE780" t="str">
            <v/>
          </cell>
          <cell r="AU780" t="str">
            <v/>
          </cell>
          <cell r="AW780" t="str">
            <v/>
          </cell>
          <cell r="AX780" t="str">
            <v/>
          </cell>
          <cell r="AY780" t="str">
            <v/>
          </cell>
          <cell r="BK780" t="str">
            <v/>
          </cell>
          <cell r="BM780" t="str">
            <v/>
          </cell>
          <cell r="BN780" t="str">
            <v/>
          </cell>
          <cell r="BO780" t="str">
            <v/>
          </cell>
          <cell r="BS780" t="str">
            <v/>
          </cell>
          <cell r="BW780" t="str">
            <v/>
          </cell>
          <cell r="CA780" t="str">
            <v/>
          </cell>
        </row>
        <row r="781">
          <cell r="O781" t="str">
            <v/>
          </cell>
          <cell r="Q781" t="str">
            <v/>
          </cell>
          <cell r="R781" t="str">
            <v/>
          </cell>
          <cell r="S781" t="str">
            <v/>
          </cell>
          <cell r="AE781" t="str">
            <v/>
          </cell>
          <cell r="AU781" t="str">
            <v/>
          </cell>
          <cell r="AW781" t="str">
            <v/>
          </cell>
          <cell r="AX781" t="str">
            <v/>
          </cell>
          <cell r="AY781" t="str">
            <v/>
          </cell>
          <cell r="BK781" t="str">
            <v/>
          </cell>
          <cell r="BM781" t="str">
            <v/>
          </cell>
          <cell r="BN781" t="str">
            <v/>
          </cell>
          <cell r="BO781" t="str">
            <v/>
          </cell>
          <cell r="BS781" t="str">
            <v/>
          </cell>
          <cell r="BW781" t="str">
            <v/>
          </cell>
          <cell r="CA781" t="str">
            <v/>
          </cell>
        </row>
        <row r="782">
          <cell r="O782" t="str">
            <v/>
          </cell>
          <cell r="Q782" t="str">
            <v/>
          </cell>
          <cell r="R782" t="str">
            <v/>
          </cell>
          <cell r="S782" t="str">
            <v/>
          </cell>
          <cell r="AE782" t="str">
            <v/>
          </cell>
          <cell r="AU782" t="str">
            <v/>
          </cell>
          <cell r="AW782" t="str">
            <v/>
          </cell>
          <cell r="AX782" t="str">
            <v/>
          </cell>
          <cell r="AY782" t="str">
            <v/>
          </cell>
          <cell r="BK782" t="str">
            <v/>
          </cell>
          <cell r="BM782" t="str">
            <v/>
          </cell>
          <cell r="BN782" t="str">
            <v/>
          </cell>
          <cell r="BO782" t="str">
            <v/>
          </cell>
          <cell r="BS782" t="str">
            <v/>
          </cell>
          <cell r="BW782" t="str">
            <v/>
          </cell>
          <cell r="CA782" t="str">
            <v/>
          </cell>
        </row>
        <row r="783">
          <cell r="O783" t="str">
            <v/>
          </cell>
          <cell r="Q783" t="str">
            <v/>
          </cell>
          <cell r="R783" t="str">
            <v/>
          </cell>
          <cell r="S783" t="str">
            <v/>
          </cell>
          <cell r="AE783" t="str">
            <v/>
          </cell>
          <cell r="AU783" t="str">
            <v/>
          </cell>
          <cell r="AW783" t="str">
            <v/>
          </cell>
          <cell r="AX783" t="str">
            <v/>
          </cell>
          <cell r="AY783" t="str">
            <v/>
          </cell>
          <cell r="BK783" t="str">
            <v/>
          </cell>
          <cell r="BM783" t="str">
            <v/>
          </cell>
          <cell r="BN783" t="str">
            <v/>
          </cell>
          <cell r="BO783" t="str">
            <v/>
          </cell>
          <cell r="BS783" t="str">
            <v/>
          </cell>
          <cell r="BW783" t="str">
            <v/>
          </cell>
          <cell r="CA783" t="str">
            <v/>
          </cell>
        </row>
        <row r="784">
          <cell r="O784" t="str">
            <v/>
          </cell>
          <cell r="Q784" t="str">
            <v/>
          </cell>
          <cell r="R784" t="str">
            <v/>
          </cell>
          <cell r="S784" t="str">
            <v/>
          </cell>
          <cell r="AE784" t="str">
            <v/>
          </cell>
          <cell r="AU784" t="str">
            <v/>
          </cell>
          <cell r="AW784" t="str">
            <v/>
          </cell>
          <cell r="AX784" t="str">
            <v/>
          </cell>
          <cell r="AY784" t="str">
            <v/>
          </cell>
          <cell r="BK784" t="str">
            <v/>
          </cell>
          <cell r="BM784" t="str">
            <v/>
          </cell>
          <cell r="BN784" t="str">
            <v/>
          </cell>
          <cell r="BO784" t="str">
            <v/>
          </cell>
          <cell r="BS784" t="str">
            <v/>
          </cell>
          <cell r="BW784" t="str">
            <v/>
          </cell>
          <cell r="CA784" t="str">
            <v/>
          </cell>
        </row>
        <row r="785">
          <cell r="O785" t="str">
            <v/>
          </cell>
          <cell r="Q785" t="str">
            <v/>
          </cell>
          <cell r="R785" t="str">
            <v/>
          </cell>
          <cell r="S785" t="str">
            <v/>
          </cell>
          <cell r="AE785" t="str">
            <v/>
          </cell>
          <cell r="AU785" t="str">
            <v/>
          </cell>
          <cell r="AW785" t="str">
            <v/>
          </cell>
          <cell r="AX785" t="str">
            <v/>
          </cell>
          <cell r="AY785" t="str">
            <v/>
          </cell>
          <cell r="BK785" t="str">
            <v/>
          </cell>
          <cell r="BM785" t="str">
            <v/>
          </cell>
          <cell r="BN785" t="str">
            <v/>
          </cell>
          <cell r="BO785" t="str">
            <v/>
          </cell>
          <cell r="BS785" t="str">
            <v/>
          </cell>
          <cell r="BW785" t="str">
            <v/>
          </cell>
          <cell r="CA785" t="str">
            <v/>
          </cell>
        </row>
        <row r="786">
          <cell r="O786" t="str">
            <v/>
          </cell>
          <cell r="Q786" t="str">
            <v/>
          </cell>
          <cell r="R786" t="str">
            <v/>
          </cell>
          <cell r="S786" t="str">
            <v/>
          </cell>
          <cell r="AE786" t="str">
            <v/>
          </cell>
          <cell r="AU786" t="str">
            <v/>
          </cell>
          <cell r="AW786" t="str">
            <v/>
          </cell>
          <cell r="AX786" t="str">
            <v/>
          </cell>
          <cell r="AY786" t="str">
            <v/>
          </cell>
          <cell r="BK786" t="str">
            <v/>
          </cell>
          <cell r="BM786" t="str">
            <v/>
          </cell>
          <cell r="BN786" t="str">
            <v/>
          </cell>
          <cell r="BO786" t="str">
            <v/>
          </cell>
          <cell r="BS786" t="str">
            <v/>
          </cell>
          <cell r="BW786" t="str">
            <v/>
          </cell>
          <cell r="CA786" t="str">
            <v/>
          </cell>
        </row>
        <row r="787">
          <cell r="O787" t="str">
            <v/>
          </cell>
          <cell r="Q787" t="str">
            <v/>
          </cell>
          <cell r="R787" t="str">
            <v/>
          </cell>
          <cell r="S787" t="str">
            <v/>
          </cell>
          <cell r="AE787" t="str">
            <v/>
          </cell>
          <cell r="AU787" t="str">
            <v/>
          </cell>
          <cell r="AW787" t="str">
            <v/>
          </cell>
          <cell r="AX787" t="str">
            <v/>
          </cell>
          <cell r="AY787" t="str">
            <v/>
          </cell>
          <cell r="BK787" t="str">
            <v/>
          </cell>
          <cell r="BM787" t="str">
            <v/>
          </cell>
          <cell r="BN787" t="str">
            <v/>
          </cell>
          <cell r="BO787" t="str">
            <v/>
          </cell>
          <cell r="BS787" t="str">
            <v/>
          </cell>
          <cell r="BW787" t="str">
            <v/>
          </cell>
          <cell r="CA787" t="str">
            <v/>
          </cell>
        </row>
        <row r="788">
          <cell r="O788" t="str">
            <v/>
          </cell>
          <cell r="Q788" t="str">
            <v/>
          </cell>
          <cell r="R788" t="str">
            <v/>
          </cell>
          <cell r="S788" t="str">
            <v/>
          </cell>
          <cell r="AE788" t="str">
            <v/>
          </cell>
          <cell r="AU788" t="str">
            <v/>
          </cell>
          <cell r="AW788" t="str">
            <v/>
          </cell>
          <cell r="AX788" t="str">
            <v/>
          </cell>
          <cell r="AY788" t="str">
            <v/>
          </cell>
          <cell r="BK788" t="str">
            <v/>
          </cell>
          <cell r="BM788" t="str">
            <v/>
          </cell>
          <cell r="BN788" t="str">
            <v/>
          </cell>
          <cell r="BO788" t="str">
            <v/>
          </cell>
          <cell r="BS788" t="str">
            <v/>
          </cell>
          <cell r="BW788" t="str">
            <v/>
          </cell>
          <cell r="CA788" t="str">
            <v/>
          </cell>
        </row>
        <row r="789">
          <cell r="O789" t="str">
            <v/>
          </cell>
          <cell r="Q789" t="str">
            <v/>
          </cell>
          <cell r="R789" t="str">
            <v/>
          </cell>
          <cell r="S789" t="str">
            <v/>
          </cell>
          <cell r="AE789" t="str">
            <v/>
          </cell>
          <cell r="AU789" t="str">
            <v/>
          </cell>
          <cell r="AW789" t="str">
            <v/>
          </cell>
          <cell r="AX789" t="str">
            <v/>
          </cell>
          <cell r="AY789" t="str">
            <v/>
          </cell>
          <cell r="BK789" t="str">
            <v/>
          </cell>
          <cell r="BM789" t="str">
            <v/>
          </cell>
          <cell r="BN789" t="str">
            <v/>
          </cell>
          <cell r="BO789" t="str">
            <v/>
          </cell>
          <cell r="BS789" t="str">
            <v/>
          </cell>
          <cell r="BW789" t="str">
            <v/>
          </cell>
          <cell r="CA789" t="str">
            <v/>
          </cell>
        </row>
        <row r="790">
          <cell r="O790" t="str">
            <v/>
          </cell>
          <cell r="Q790" t="str">
            <v/>
          </cell>
          <cell r="R790" t="str">
            <v/>
          </cell>
          <cell r="S790" t="str">
            <v/>
          </cell>
          <cell r="AE790" t="str">
            <v/>
          </cell>
          <cell r="AU790" t="str">
            <v/>
          </cell>
          <cell r="AW790" t="str">
            <v/>
          </cell>
          <cell r="AX790" t="str">
            <v/>
          </cell>
          <cell r="AY790" t="str">
            <v/>
          </cell>
          <cell r="BK790" t="str">
            <v/>
          </cell>
          <cell r="BM790" t="str">
            <v/>
          </cell>
          <cell r="BN790" t="str">
            <v/>
          </cell>
          <cell r="BO790" t="str">
            <v/>
          </cell>
          <cell r="BS790" t="str">
            <v/>
          </cell>
          <cell r="BW790" t="str">
            <v/>
          </cell>
          <cell r="CA790" t="str">
            <v/>
          </cell>
        </row>
        <row r="791">
          <cell r="O791" t="str">
            <v/>
          </cell>
          <cell r="Q791" t="str">
            <v/>
          </cell>
          <cell r="R791" t="str">
            <v/>
          </cell>
          <cell r="S791" t="str">
            <v/>
          </cell>
          <cell r="AE791" t="str">
            <v/>
          </cell>
          <cell r="AU791" t="str">
            <v/>
          </cell>
          <cell r="AW791" t="str">
            <v/>
          </cell>
          <cell r="AX791" t="str">
            <v/>
          </cell>
          <cell r="AY791" t="str">
            <v/>
          </cell>
          <cell r="BK791" t="str">
            <v/>
          </cell>
          <cell r="BM791" t="str">
            <v/>
          </cell>
          <cell r="BN791" t="str">
            <v/>
          </cell>
          <cell r="BO791" t="str">
            <v/>
          </cell>
          <cell r="BS791" t="str">
            <v/>
          </cell>
          <cell r="BW791" t="str">
            <v/>
          </cell>
          <cell r="CA791" t="str">
            <v/>
          </cell>
        </row>
        <row r="792">
          <cell r="O792" t="str">
            <v/>
          </cell>
          <cell r="Q792" t="str">
            <v/>
          </cell>
          <cell r="R792" t="str">
            <v/>
          </cell>
          <cell r="S792" t="str">
            <v/>
          </cell>
          <cell r="AE792" t="str">
            <v/>
          </cell>
          <cell r="AU792" t="str">
            <v/>
          </cell>
          <cell r="AW792" t="str">
            <v/>
          </cell>
          <cell r="AX792" t="str">
            <v/>
          </cell>
          <cell r="AY792" t="str">
            <v/>
          </cell>
          <cell r="BK792" t="str">
            <v/>
          </cell>
          <cell r="BM792" t="str">
            <v/>
          </cell>
          <cell r="BN792" t="str">
            <v/>
          </cell>
          <cell r="BO792" t="str">
            <v/>
          </cell>
          <cell r="BS792" t="str">
            <v/>
          </cell>
          <cell r="BW792" t="str">
            <v/>
          </cell>
          <cell r="CA792" t="str">
            <v/>
          </cell>
        </row>
        <row r="793">
          <cell r="O793" t="str">
            <v/>
          </cell>
          <cell r="Q793" t="str">
            <v/>
          </cell>
          <cell r="R793" t="str">
            <v/>
          </cell>
          <cell r="S793" t="str">
            <v/>
          </cell>
          <cell r="AE793" t="str">
            <v/>
          </cell>
          <cell r="AU793" t="str">
            <v/>
          </cell>
          <cell r="AW793" t="str">
            <v/>
          </cell>
          <cell r="AX793" t="str">
            <v/>
          </cell>
          <cell r="AY793" t="str">
            <v/>
          </cell>
          <cell r="BK793" t="str">
            <v/>
          </cell>
          <cell r="BM793" t="str">
            <v/>
          </cell>
          <cell r="BN793" t="str">
            <v/>
          </cell>
          <cell r="BO793" t="str">
            <v/>
          </cell>
          <cell r="BS793" t="str">
            <v/>
          </cell>
          <cell r="BW793" t="str">
            <v/>
          </cell>
          <cell r="CA793" t="str">
            <v/>
          </cell>
        </row>
        <row r="794">
          <cell r="O794" t="str">
            <v/>
          </cell>
          <cell r="Q794" t="str">
            <v/>
          </cell>
          <cell r="R794" t="str">
            <v/>
          </cell>
          <cell r="S794" t="str">
            <v/>
          </cell>
          <cell r="AE794" t="str">
            <v/>
          </cell>
          <cell r="AU794" t="str">
            <v/>
          </cell>
          <cell r="AW794" t="str">
            <v/>
          </cell>
          <cell r="AX794" t="str">
            <v/>
          </cell>
          <cell r="AY794" t="str">
            <v/>
          </cell>
          <cell r="BK794" t="str">
            <v/>
          </cell>
          <cell r="BM794" t="str">
            <v/>
          </cell>
          <cell r="BN794" t="str">
            <v/>
          </cell>
          <cell r="BO794" t="str">
            <v/>
          </cell>
          <cell r="BS794" t="str">
            <v/>
          </cell>
          <cell r="BW794" t="str">
            <v/>
          </cell>
          <cell r="CA794" t="str">
            <v/>
          </cell>
        </row>
        <row r="795">
          <cell r="O795" t="str">
            <v/>
          </cell>
          <cell r="Q795" t="str">
            <v/>
          </cell>
          <cell r="R795" t="str">
            <v/>
          </cell>
          <cell r="S795" t="str">
            <v/>
          </cell>
          <cell r="AE795" t="str">
            <v/>
          </cell>
          <cell r="AU795" t="str">
            <v/>
          </cell>
          <cell r="AW795" t="str">
            <v/>
          </cell>
          <cell r="AX795" t="str">
            <v/>
          </cell>
          <cell r="AY795" t="str">
            <v/>
          </cell>
          <cell r="BK795" t="str">
            <v/>
          </cell>
          <cell r="BM795" t="str">
            <v/>
          </cell>
          <cell r="BN795" t="str">
            <v/>
          </cell>
          <cell r="BO795" t="str">
            <v/>
          </cell>
          <cell r="BS795" t="str">
            <v/>
          </cell>
          <cell r="BW795" t="str">
            <v/>
          </cell>
          <cell r="CA795" t="str">
            <v/>
          </cell>
        </row>
        <row r="796">
          <cell r="O796" t="str">
            <v/>
          </cell>
          <cell r="Q796" t="str">
            <v/>
          </cell>
          <cell r="R796" t="str">
            <v/>
          </cell>
          <cell r="S796" t="str">
            <v/>
          </cell>
          <cell r="AE796" t="str">
            <v/>
          </cell>
          <cell r="AU796" t="str">
            <v/>
          </cell>
          <cell r="AW796" t="str">
            <v/>
          </cell>
          <cell r="AX796" t="str">
            <v/>
          </cell>
          <cell r="AY796" t="str">
            <v/>
          </cell>
          <cell r="BK796" t="str">
            <v/>
          </cell>
          <cell r="BM796" t="str">
            <v/>
          </cell>
          <cell r="BN796" t="str">
            <v/>
          </cell>
          <cell r="BO796" t="str">
            <v/>
          </cell>
          <cell r="BS796" t="str">
            <v/>
          </cell>
          <cell r="BW796" t="str">
            <v/>
          </cell>
          <cell r="CA796" t="str">
            <v/>
          </cell>
        </row>
        <row r="797">
          <cell r="O797" t="str">
            <v/>
          </cell>
          <cell r="Q797" t="str">
            <v/>
          </cell>
          <cell r="R797" t="str">
            <v/>
          </cell>
          <cell r="S797" t="str">
            <v/>
          </cell>
          <cell r="AE797" t="str">
            <v/>
          </cell>
          <cell r="AU797" t="str">
            <v/>
          </cell>
          <cell r="AW797" t="str">
            <v/>
          </cell>
          <cell r="AX797" t="str">
            <v/>
          </cell>
          <cell r="AY797" t="str">
            <v/>
          </cell>
          <cell r="BK797" t="str">
            <v/>
          </cell>
          <cell r="BM797" t="str">
            <v/>
          </cell>
          <cell r="BN797" t="str">
            <v/>
          </cell>
          <cell r="BO797" t="str">
            <v/>
          </cell>
          <cell r="BS797" t="str">
            <v/>
          </cell>
          <cell r="BW797" t="str">
            <v/>
          </cell>
          <cell r="CA797" t="str">
            <v/>
          </cell>
        </row>
        <row r="798">
          <cell r="O798" t="str">
            <v/>
          </cell>
          <cell r="Q798" t="str">
            <v/>
          </cell>
          <cell r="R798" t="str">
            <v/>
          </cell>
          <cell r="S798" t="str">
            <v/>
          </cell>
          <cell r="AE798" t="str">
            <v/>
          </cell>
          <cell r="AU798" t="str">
            <v/>
          </cell>
          <cell r="AW798" t="str">
            <v/>
          </cell>
          <cell r="AX798" t="str">
            <v/>
          </cell>
          <cell r="AY798" t="str">
            <v/>
          </cell>
          <cell r="BK798" t="str">
            <v/>
          </cell>
          <cell r="BM798" t="str">
            <v/>
          </cell>
          <cell r="BN798" t="str">
            <v/>
          </cell>
          <cell r="BO798" t="str">
            <v/>
          </cell>
          <cell r="BS798" t="str">
            <v/>
          </cell>
          <cell r="BW798" t="str">
            <v/>
          </cell>
          <cell r="CA798" t="str">
            <v/>
          </cell>
        </row>
        <row r="799">
          <cell r="O799" t="str">
            <v/>
          </cell>
          <cell r="Q799" t="str">
            <v/>
          </cell>
          <cell r="R799" t="str">
            <v/>
          </cell>
          <cell r="S799" t="str">
            <v/>
          </cell>
          <cell r="AE799" t="str">
            <v/>
          </cell>
          <cell r="AU799" t="str">
            <v/>
          </cell>
          <cell r="AW799" t="str">
            <v/>
          </cell>
          <cell r="AX799" t="str">
            <v/>
          </cell>
          <cell r="AY799" t="str">
            <v/>
          </cell>
          <cell r="BK799" t="str">
            <v/>
          </cell>
          <cell r="BM799" t="str">
            <v/>
          </cell>
          <cell r="BN799" t="str">
            <v/>
          </cell>
          <cell r="BO799" t="str">
            <v/>
          </cell>
          <cell r="BS799" t="str">
            <v/>
          </cell>
          <cell r="BW799" t="str">
            <v/>
          </cell>
          <cell r="CA799" t="str">
            <v/>
          </cell>
        </row>
        <row r="800">
          <cell r="O800" t="str">
            <v/>
          </cell>
          <cell r="Q800" t="str">
            <v/>
          </cell>
          <cell r="R800" t="str">
            <v/>
          </cell>
          <cell r="S800" t="str">
            <v/>
          </cell>
          <cell r="AE800" t="str">
            <v/>
          </cell>
          <cell r="AU800" t="str">
            <v/>
          </cell>
          <cell r="AW800" t="str">
            <v/>
          </cell>
          <cell r="AX800" t="str">
            <v/>
          </cell>
          <cell r="AY800" t="str">
            <v/>
          </cell>
          <cell r="BK800" t="str">
            <v/>
          </cell>
          <cell r="BM800" t="str">
            <v/>
          </cell>
          <cell r="BN800" t="str">
            <v/>
          </cell>
          <cell r="BO800" t="str">
            <v/>
          </cell>
          <cell r="BS800" t="str">
            <v/>
          </cell>
          <cell r="BW800" t="str">
            <v/>
          </cell>
          <cell r="CA800" t="str">
            <v/>
          </cell>
        </row>
        <row r="801">
          <cell r="O801" t="str">
            <v/>
          </cell>
          <cell r="Q801" t="str">
            <v/>
          </cell>
          <cell r="R801" t="str">
            <v/>
          </cell>
          <cell r="S801" t="str">
            <v/>
          </cell>
          <cell r="AE801" t="str">
            <v/>
          </cell>
          <cell r="AU801" t="str">
            <v/>
          </cell>
          <cell r="AW801" t="str">
            <v/>
          </cell>
          <cell r="AX801" t="str">
            <v/>
          </cell>
          <cell r="AY801" t="str">
            <v/>
          </cell>
          <cell r="BK801" t="str">
            <v/>
          </cell>
          <cell r="BM801" t="str">
            <v/>
          </cell>
          <cell r="BN801" t="str">
            <v/>
          </cell>
          <cell r="BO801" t="str">
            <v/>
          </cell>
          <cell r="BS801" t="str">
            <v/>
          </cell>
          <cell r="BW801" t="str">
            <v/>
          </cell>
          <cell r="CA801" t="str">
            <v/>
          </cell>
        </row>
        <row r="802">
          <cell r="O802" t="str">
            <v/>
          </cell>
          <cell r="Q802" t="str">
            <v/>
          </cell>
          <cell r="R802" t="str">
            <v/>
          </cell>
          <cell r="S802" t="str">
            <v/>
          </cell>
          <cell r="AE802" t="str">
            <v/>
          </cell>
          <cell r="AU802" t="str">
            <v/>
          </cell>
          <cell r="AW802" t="str">
            <v/>
          </cell>
          <cell r="AX802" t="str">
            <v/>
          </cell>
          <cell r="AY802" t="str">
            <v/>
          </cell>
          <cell r="BK802" t="str">
            <v/>
          </cell>
          <cell r="BM802" t="str">
            <v/>
          </cell>
          <cell r="BN802" t="str">
            <v/>
          </cell>
          <cell r="BO802" t="str">
            <v/>
          </cell>
          <cell r="BS802" t="str">
            <v/>
          </cell>
          <cell r="BW802" t="str">
            <v/>
          </cell>
          <cell r="CA802" t="str">
            <v/>
          </cell>
        </row>
        <row r="803">
          <cell r="O803" t="str">
            <v/>
          </cell>
          <cell r="Q803" t="str">
            <v/>
          </cell>
          <cell r="R803" t="str">
            <v/>
          </cell>
          <cell r="S803" t="str">
            <v/>
          </cell>
          <cell r="AE803" t="str">
            <v/>
          </cell>
          <cell r="AU803" t="str">
            <v/>
          </cell>
          <cell r="AW803" t="str">
            <v/>
          </cell>
          <cell r="AX803" t="str">
            <v/>
          </cell>
          <cell r="AY803" t="str">
            <v/>
          </cell>
          <cell r="BK803" t="str">
            <v/>
          </cell>
          <cell r="BM803" t="str">
            <v/>
          </cell>
          <cell r="BN803" t="str">
            <v/>
          </cell>
          <cell r="BO803" t="str">
            <v/>
          </cell>
          <cell r="BS803" t="str">
            <v/>
          </cell>
          <cell r="BW803" t="str">
            <v/>
          </cell>
          <cell r="CA803" t="str">
            <v/>
          </cell>
        </row>
        <row r="804">
          <cell r="O804" t="str">
            <v/>
          </cell>
          <cell r="Q804" t="str">
            <v/>
          </cell>
          <cell r="R804" t="str">
            <v/>
          </cell>
          <cell r="S804" t="str">
            <v/>
          </cell>
          <cell r="AE804" t="str">
            <v/>
          </cell>
          <cell r="AU804" t="str">
            <v/>
          </cell>
          <cell r="AW804" t="str">
            <v/>
          </cell>
          <cell r="AX804" t="str">
            <v/>
          </cell>
          <cell r="AY804" t="str">
            <v/>
          </cell>
          <cell r="BK804" t="str">
            <v/>
          </cell>
          <cell r="BM804" t="str">
            <v/>
          </cell>
          <cell r="BN804" t="str">
            <v/>
          </cell>
          <cell r="BO804" t="str">
            <v/>
          </cell>
          <cell r="BS804" t="str">
            <v/>
          </cell>
          <cell r="BW804" t="str">
            <v/>
          </cell>
          <cell r="CA804" t="str">
            <v/>
          </cell>
        </row>
        <row r="805">
          <cell r="O805" t="str">
            <v/>
          </cell>
          <cell r="Q805" t="str">
            <v/>
          </cell>
          <cell r="R805" t="str">
            <v/>
          </cell>
          <cell r="S805" t="str">
            <v/>
          </cell>
          <cell r="AE805" t="str">
            <v/>
          </cell>
          <cell r="AU805" t="str">
            <v/>
          </cell>
          <cell r="AW805" t="str">
            <v/>
          </cell>
          <cell r="AX805" t="str">
            <v/>
          </cell>
          <cell r="AY805" t="str">
            <v/>
          </cell>
          <cell r="BK805" t="str">
            <v/>
          </cell>
          <cell r="BM805" t="str">
            <v/>
          </cell>
          <cell r="BN805" t="str">
            <v/>
          </cell>
          <cell r="BO805" t="str">
            <v/>
          </cell>
          <cell r="BS805" t="str">
            <v/>
          </cell>
          <cell r="BW805" t="str">
            <v/>
          </cell>
          <cell r="CA805" t="str">
            <v/>
          </cell>
        </row>
        <row r="806">
          <cell r="O806" t="str">
            <v/>
          </cell>
          <cell r="Q806" t="str">
            <v/>
          </cell>
          <cell r="R806" t="str">
            <v/>
          </cell>
          <cell r="S806" t="str">
            <v/>
          </cell>
          <cell r="AE806" t="str">
            <v/>
          </cell>
          <cell r="AU806" t="str">
            <v/>
          </cell>
          <cell r="AW806" t="str">
            <v/>
          </cell>
          <cell r="AX806" t="str">
            <v/>
          </cell>
          <cell r="AY806" t="str">
            <v/>
          </cell>
          <cell r="BK806" t="str">
            <v/>
          </cell>
          <cell r="BM806" t="str">
            <v/>
          </cell>
          <cell r="BN806" t="str">
            <v/>
          </cell>
          <cell r="BO806" t="str">
            <v/>
          </cell>
          <cell r="BS806" t="str">
            <v/>
          </cell>
          <cell r="BW806" t="str">
            <v/>
          </cell>
          <cell r="CA806" t="str">
            <v/>
          </cell>
        </row>
        <row r="807">
          <cell r="O807" t="str">
            <v/>
          </cell>
          <cell r="Q807" t="str">
            <v/>
          </cell>
          <cell r="R807" t="str">
            <v/>
          </cell>
          <cell r="S807" t="str">
            <v/>
          </cell>
          <cell r="AE807" t="str">
            <v/>
          </cell>
          <cell r="AU807" t="str">
            <v/>
          </cell>
          <cell r="AW807" t="str">
            <v/>
          </cell>
          <cell r="AX807" t="str">
            <v/>
          </cell>
          <cell r="AY807" t="str">
            <v/>
          </cell>
          <cell r="BK807" t="str">
            <v/>
          </cell>
          <cell r="BM807" t="str">
            <v/>
          </cell>
          <cell r="BN807" t="str">
            <v/>
          </cell>
          <cell r="BO807" t="str">
            <v/>
          </cell>
          <cell r="BS807" t="str">
            <v/>
          </cell>
          <cell r="BW807" t="str">
            <v/>
          </cell>
          <cell r="CA807" t="str">
            <v/>
          </cell>
        </row>
        <row r="808">
          <cell r="O808" t="str">
            <v/>
          </cell>
          <cell r="Q808" t="str">
            <v/>
          </cell>
          <cell r="R808" t="str">
            <v/>
          </cell>
          <cell r="S808" t="str">
            <v/>
          </cell>
          <cell r="AE808" t="str">
            <v/>
          </cell>
          <cell r="AU808" t="str">
            <v/>
          </cell>
          <cell r="AW808" t="str">
            <v/>
          </cell>
          <cell r="AX808" t="str">
            <v/>
          </cell>
          <cell r="AY808" t="str">
            <v/>
          </cell>
          <cell r="BK808" t="str">
            <v/>
          </cell>
          <cell r="BM808" t="str">
            <v/>
          </cell>
          <cell r="BN808" t="str">
            <v/>
          </cell>
          <cell r="BO808" t="str">
            <v/>
          </cell>
          <cell r="BS808" t="str">
            <v/>
          </cell>
          <cell r="BW808" t="str">
            <v/>
          </cell>
          <cell r="CA808" t="str">
            <v/>
          </cell>
        </row>
        <row r="809">
          <cell r="O809" t="str">
            <v/>
          </cell>
          <cell r="Q809" t="str">
            <v/>
          </cell>
          <cell r="R809" t="str">
            <v/>
          </cell>
          <cell r="S809" t="str">
            <v/>
          </cell>
          <cell r="AE809" t="str">
            <v/>
          </cell>
          <cell r="AU809" t="str">
            <v/>
          </cell>
          <cell r="AW809" t="str">
            <v/>
          </cell>
          <cell r="AX809" t="str">
            <v/>
          </cell>
          <cell r="AY809" t="str">
            <v/>
          </cell>
          <cell r="BK809" t="str">
            <v/>
          </cell>
          <cell r="BM809" t="str">
            <v/>
          </cell>
          <cell r="BN809" t="str">
            <v/>
          </cell>
          <cell r="BO809" t="str">
            <v/>
          </cell>
          <cell r="BS809" t="str">
            <v/>
          </cell>
          <cell r="BW809" t="str">
            <v/>
          </cell>
          <cell r="CA809" t="str">
            <v/>
          </cell>
        </row>
        <row r="810">
          <cell r="O810" t="str">
            <v/>
          </cell>
          <cell r="Q810" t="str">
            <v/>
          </cell>
          <cell r="R810" t="str">
            <v/>
          </cell>
          <cell r="S810" t="str">
            <v/>
          </cell>
          <cell r="AE810" t="str">
            <v/>
          </cell>
          <cell r="AU810" t="str">
            <v/>
          </cell>
          <cell r="AW810" t="str">
            <v/>
          </cell>
          <cell r="AX810" t="str">
            <v/>
          </cell>
          <cell r="AY810" t="str">
            <v/>
          </cell>
          <cell r="BK810" t="str">
            <v/>
          </cell>
          <cell r="BM810" t="str">
            <v/>
          </cell>
          <cell r="BN810" t="str">
            <v/>
          </cell>
          <cell r="BO810" t="str">
            <v/>
          </cell>
          <cell r="BS810" t="str">
            <v/>
          </cell>
          <cell r="BW810" t="str">
            <v/>
          </cell>
          <cell r="CA810" t="str">
            <v/>
          </cell>
        </row>
        <row r="811">
          <cell r="O811" t="str">
            <v/>
          </cell>
          <cell r="Q811" t="str">
            <v/>
          </cell>
          <cell r="R811" t="str">
            <v/>
          </cell>
          <cell r="S811" t="str">
            <v/>
          </cell>
          <cell r="AE811" t="str">
            <v/>
          </cell>
          <cell r="AU811" t="str">
            <v/>
          </cell>
          <cell r="AW811" t="str">
            <v/>
          </cell>
          <cell r="AX811" t="str">
            <v/>
          </cell>
          <cell r="AY811" t="str">
            <v/>
          </cell>
          <cell r="BK811" t="str">
            <v/>
          </cell>
          <cell r="BM811" t="str">
            <v/>
          </cell>
          <cell r="BN811" t="str">
            <v/>
          </cell>
          <cell r="BO811" t="str">
            <v/>
          </cell>
          <cell r="BS811" t="str">
            <v/>
          </cell>
          <cell r="BW811" t="str">
            <v/>
          </cell>
          <cell r="CA811" t="str">
            <v/>
          </cell>
        </row>
        <row r="812">
          <cell r="O812" t="str">
            <v/>
          </cell>
          <cell r="Q812" t="str">
            <v/>
          </cell>
          <cell r="R812" t="str">
            <v/>
          </cell>
          <cell r="S812" t="str">
            <v/>
          </cell>
          <cell r="AE812" t="str">
            <v/>
          </cell>
          <cell r="AU812" t="str">
            <v/>
          </cell>
          <cell r="AW812" t="str">
            <v/>
          </cell>
          <cell r="AX812" t="str">
            <v/>
          </cell>
          <cell r="AY812" t="str">
            <v/>
          </cell>
          <cell r="BK812" t="str">
            <v/>
          </cell>
          <cell r="BM812" t="str">
            <v/>
          </cell>
          <cell r="BN812" t="str">
            <v/>
          </cell>
          <cell r="BO812" t="str">
            <v/>
          </cell>
          <cell r="BS812" t="str">
            <v/>
          </cell>
          <cell r="BW812" t="str">
            <v/>
          </cell>
          <cell r="CA812" t="str">
            <v/>
          </cell>
        </row>
        <row r="813">
          <cell r="O813" t="str">
            <v/>
          </cell>
          <cell r="Q813" t="str">
            <v/>
          </cell>
          <cell r="R813" t="str">
            <v/>
          </cell>
          <cell r="S813" t="str">
            <v/>
          </cell>
          <cell r="AE813" t="str">
            <v/>
          </cell>
          <cell r="AU813" t="str">
            <v/>
          </cell>
          <cell r="AW813" t="str">
            <v/>
          </cell>
          <cell r="AX813" t="str">
            <v/>
          </cell>
          <cell r="AY813" t="str">
            <v/>
          </cell>
          <cell r="BK813" t="str">
            <v/>
          </cell>
          <cell r="BM813" t="str">
            <v/>
          </cell>
          <cell r="BN813" t="str">
            <v/>
          </cell>
          <cell r="BO813" t="str">
            <v/>
          </cell>
          <cell r="BS813" t="str">
            <v/>
          </cell>
          <cell r="BW813" t="str">
            <v/>
          </cell>
          <cell r="CA813" t="str">
            <v/>
          </cell>
        </row>
        <row r="814">
          <cell r="O814" t="str">
            <v/>
          </cell>
          <cell r="Q814" t="str">
            <v/>
          </cell>
          <cell r="R814" t="str">
            <v/>
          </cell>
          <cell r="S814" t="str">
            <v/>
          </cell>
          <cell r="AE814" t="str">
            <v/>
          </cell>
          <cell r="AU814" t="str">
            <v/>
          </cell>
          <cell r="AW814" t="str">
            <v/>
          </cell>
          <cell r="AX814" t="str">
            <v/>
          </cell>
          <cell r="AY814" t="str">
            <v/>
          </cell>
          <cell r="BK814" t="str">
            <v/>
          </cell>
          <cell r="BM814" t="str">
            <v/>
          </cell>
          <cell r="BN814" t="str">
            <v/>
          </cell>
          <cell r="BO814" t="str">
            <v/>
          </cell>
          <cell r="BS814" t="str">
            <v/>
          </cell>
          <cell r="BW814" t="str">
            <v/>
          </cell>
          <cell r="CA814" t="str">
            <v/>
          </cell>
        </row>
        <row r="815">
          <cell r="O815" t="str">
            <v/>
          </cell>
          <cell r="Q815" t="str">
            <v/>
          </cell>
          <cell r="R815" t="str">
            <v/>
          </cell>
          <cell r="S815" t="str">
            <v/>
          </cell>
          <cell r="AE815" t="str">
            <v/>
          </cell>
          <cell r="AU815" t="str">
            <v/>
          </cell>
          <cell r="AW815" t="str">
            <v/>
          </cell>
          <cell r="AX815" t="str">
            <v/>
          </cell>
          <cell r="AY815" t="str">
            <v/>
          </cell>
          <cell r="BK815" t="str">
            <v/>
          </cell>
          <cell r="BM815" t="str">
            <v/>
          </cell>
          <cell r="BN815" t="str">
            <v/>
          </cell>
          <cell r="BO815" t="str">
            <v/>
          </cell>
          <cell r="BS815" t="str">
            <v/>
          </cell>
          <cell r="BW815" t="str">
            <v/>
          </cell>
          <cell r="CA815" t="str">
            <v/>
          </cell>
        </row>
        <row r="816">
          <cell r="O816" t="str">
            <v/>
          </cell>
          <cell r="Q816" t="str">
            <v/>
          </cell>
          <cell r="R816" t="str">
            <v/>
          </cell>
          <cell r="S816" t="str">
            <v/>
          </cell>
          <cell r="AE816" t="str">
            <v/>
          </cell>
          <cell r="AU816" t="str">
            <v/>
          </cell>
          <cell r="AW816" t="str">
            <v/>
          </cell>
          <cell r="AX816" t="str">
            <v/>
          </cell>
          <cell r="AY816" t="str">
            <v/>
          </cell>
          <cell r="BK816" t="str">
            <v/>
          </cell>
          <cell r="BM816" t="str">
            <v/>
          </cell>
          <cell r="BN816" t="str">
            <v/>
          </cell>
          <cell r="BO816" t="str">
            <v/>
          </cell>
          <cell r="BS816" t="str">
            <v/>
          </cell>
          <cell r="BW816" t="str">
            <v/>
          </cell>
          <cell r="CA816" t="str">
            <v/>
          </cell>
        </row>
        <row r="817">
          <cell r="O817" t="str">
            <v/>
          </cell>
          <cell r="Q817" t="str">
            <v/>
          </cell>
          <cell r="R817" t="str">
            <v/>
          </cell>
          <cell r="S817" t="str">
            <v/>
          </cell>
          <cell r="AE817" t="str">
            <v/>
          </cell>
          <cell r="AU817" t="str">
            <v/>
          </cell>
          <cell r="AW817" t="str">
            <v/>
          </cell>
          <cell r="AX817" t="str">
            <v/>
          </cell>
          <cell r="AY817" t="str">
            <v/>
          </cell>
          <cell r="BK817" t="str">
            <v/>
          </cell>
          <cell r="BM817" t="str">
            <v/>
          </cell>
          <cell r="BN817" t="str">
            <v/>
          </cell>
          <cell r="BO817" t="str">
            <v/>
          </cell>
          <cell r="BS817" t="str">
            <v/>
          </cell>
          <cell r="BW817" t="str">
            <v/>
          </cell>
          <cell r="CA817" t="str">
            <v/>
          </cell>
        </row>
        <row r="818">
          <cell r="O818" t="str">
            <v/>
          </cell>
          <cell r="Q818" t="str">
            <v/>
          </cell>
          <cell r="R818" t="str">
            <v/>
          </cell>
          <cell r="S818" t="str">
            <v/>
          </cell>
          <cell r="AE818" t="str">
            <v/>
          </cell>
          <cell r="AU818" t="str">
            <v/>
          </cell>
          <cell r="AW818" t="str">
            <v/>
          </cell>
          <cell r="AX818" t="str">
            <v/>
          </cell>
          <cell r="AY818" t="str">
            <v/>
          </cell>
          <cell r="BK818" t="str">
            <v/>
          </cell>
          <cell r="BM818" t="str">
            <v/>
          </cell>
          <cell r="BN818" t="str">
            <v/>
          </cell>
          <cell r="BO818" t="str">
            <v/>
          </cell>
          <cell r="BS818" t="str">
            <v/>
          </cell>
          <cell r="BW818" t="str">
            <v/>
          </cell>
          <cell r="CA818" t="str">
            <v/>
          </cell>
        </row>
        <row r="819">
          <cell r="O819" t="str">
            <v/>
          </cell>
          <cell r="Q819" t="str">
            <v/>
          </cell>
          <cell r="R819" t="str">
            <v/>
          </cell>
          <cell r="S819" t="str">
            <v/>
          </cell>
          <cell r="AE819" t="str">
            <v/>
          </cell>
          <cell r="AU819" t="str">
            <v/>
          </cell>
          <cell r="AW819" t="str">
            <v/>
          </cell>
          <cell r="AX819" t="str">
            <v/>
          </cell>
          <cell r="AY819" t="str">
            <v/>
          </cell>
          <cell r="BK819" t="str">
            <v/>
          </cell>
          <cell r="BM819" t="str">
            <v/>
          </cell>
          <cell r="BN819" t="str">
            <v/>
          </cell>
          <cell r="BO819" t="str">
            <v/>
          </cell>
          <cell r="BS819" t="str">
            <v/>
          </cell>
          <cell r="BW819" t="str">
            <v/>
          </cell>
          <cell r="CA819" t="str">
            <v/>
          </cell>
        </row>
        <row r="820">
          <cell r="O820" t="str">
            <v/>
          </cell>
          <cell r="Q820" t="str">
            <v/>
          </cell>
          <cell r="R820" t="str">
            <v/>
          </cell>
          <cell r="S820" t="str">
            <v/>
          </cell>
          <cell r="AE820" t="str">
            <v/>
          </cell>
          <cell r="AU820" t="str">
            <v/>
          </cell>
          <cell r="AW820" t="str">
            <v/>
          </cell>
          <cell r="AX820" t="str">
            <v/>
          </cell>
          <cell r="AY820" t="str">
            <v/>
          </cell>
          <cell r="BK820" t="str">
            <v/>
          </cell>
          <cell r="BM820" t="str">
            <v/>
          </cell>
          <cell r="BN820" t="str">
            <v/>
          </cell>
          <cell r="BO820" t="str">
            <v/>
          </cell>
          <cell r="BS820" t="str">
            <v/>
          </cell>
          <cell r="BW820" t="str">
            <v/>
          </cell>
          <cell r="CA820" t="str">
            <v/>
          </cell>
        </row>
        <row r="821">
          <cell r="O821" t="str">
            <v/>
          </cell>
          <cell r="Q821" t="str">
            <v/>
          </cell>
          <cell r="R821" t="str">
            <v/>
          </cell>
          <cell r="S821" t="str">
            <v/>
          </cell>
          <cell r="AE821" t="str">
            <v/>
          </cell>
          <cell r="AU821" t="str">
            <v/>
          </cell>
          <cell r="AW821" t="str">
            <v/>
          </cell>
          <cell r="AX821" t="str">
            <v/>
          </cell>
          <cell r="AY821" t="str">
            <v/>
          </cell>
          <cell r="BK821" t="str">
            <v/>
          </cell>
          <cell r="BM821" t="str">
            <v/>
          </cell>
          <cell r="BN821" t="str">
            <v/>
          </cell>
          <cell r="BO821" t="str">
            <v/>
          </cell>
          <cell r="BS821" t="str">
            <v/>
          </cell>
          <cell r="BW821" t="str">
            <v/>
          </cell>
          <cell r="CA821" t="str">
            <v/>
          </cell>
        </row>
        <row r="822">
          <cell r="O822" t="str">
            <v/>
          </cell>
          <cell r="Q822" t="str">
            <v/>
          </cell>
          <cell r="R822" t="str">
            <v/>
          </cell>
          <cell r="S822" t="str">
            <v/>
          </cell>
          <cell r="AE822" t="str">
            <v/>
          </cell>
          <cell r="AU822" t="str">
            <v/>
          </cell>
          <cell r="AW822" t="str">
            <v/>
          </cell>
          <cell r="AX822" t="str">
            <v/>
          </cell>
          <cell r="AY822" t="str">
            <v/>
          </cell>
          <cell r="BK822" t="str">
            <v/>
          </cell>
          <cell r="BM822" t="str">
            <v/>
          </cell>
          <cell r="BN822" t="str">
            <v/>
          </cell>
          <cell r="BO822" t="str">
            <v/>
          </cell>
          <cell r="BS822" t="str">
            <v/>
          </cell>
          <cell r="BW822" t="str">
            <v/>
          </cell>
          <cell r="CA822" t="str">
            <v/>
          </cell>
        </row>
        <row r="823">
          <cell r="O823" t="str">
            <v/>
          </cell>
          <cell r="Q823" t="str">
            <v/>
          </cell>
          <cell r="R823" t="str">
            <v/>
          </cell>
          <cell r="S823" t="str">
            <v/>
          </cell>
          <cell r="AE823" t="str">
            <v/>
          </cell>
          <cell r="AU823" t="str">
            <v/>
          </cell>
          <cell r="AW823" t="str">
            <v/>
          </cell>
          <cell r="AX823" t="str">
            <v/>
          </cell>
          <cell r="AY823" t="str">
            <v/>
          </cell>
          <cell r="BK823" t="str">
            <v/>
          </cell>
          <cell r="BM823" t="str">
            <v/>
          </cell>
          <cell r="BN823" t="str">
            <v/>
          </cell>
          <cell r="BO823" t="str">
            <v/>
          </cell>
          <cell r="BS823" t="str">
            <v/>
          </cell>
          <cell r="BW823" t="str">
            <v/>
          </cell>
          <cell r="CA823" t="str">
            <v/>
          </cell>
        </row>
        <row r="824">
          <cell r="O824" t="str">
            <v/>
          </cell>
          <cell r="Q824" t="str">
            <v/>
          </cell>
          <cell r="R824" t="str">
            <v/>
          </cell>
          <cell r="S824" t="str">
            <v/>
          </cell>
          <cell r="AE824" t="str">
            <v/>
          </cell>
          <cell r="AU824" t="str">
            <v/>
          </cell>
          <cell r="AW824" t="str">
            <v/>
          </cell>
          <cell r="AX824" t="str">
            <v/>
          </cell>
          <cell r="AY824" t="str">
            <v/>
          </cell>
          <cell r="BK824" t="str">
            <v/>
          </cell>
          <cell r="BM824" t="str">
            <v/>
          </cell>
          <cell r="BN824" t="str">
            <v/>
          </cell>
          <cell r="BO824" t="str">
            <v/>
          </cell>
          <cell r="BS824" t="str">
            <v/>
          </cell>
          <cell r="BW824" t="str">
            <v/>
          </cell>
          <cell r="CA824" t="str">
            <v/>
          </cell>
        </row>
        <row r="825">
          <cell r="O825" t="str">
            <v/>
          </cell>
          <cell r="Q825" t="str">
            <v/>
          </cell>
          <cell r="R825" t="str">
            <v/>
          </cell>
          <cell r="S825" t="str">
            <v/>
          </cell>
          <cell r="AE825" t="str">
            <v/>
          </cell>
          <cell r="AU825" t="str">
            <v/>
          </cell>
          <cell r="AW825" t="str">
            <v/>
          </cell>
          <cell r="AX825" t="str">
            <v/>
          </cell>
          <cell r="AY825" t="str">
            <v/>
          </cell>
          <cell r="BK825" t="str">
            <v/>
          </cell>
          <cell r="BM825" t="str">
            <v/>
          </cell>
          <cell r="BN825" t="str">
            <v/>
          </cell>
          <cell r="BO825" t="str">
            <v/>
          </cell>
          <cell r="BS825" t="str">
            <v/>
          </cell>
          <cell r="BW825" t="str">
            <v/>
          </cell>
          <cell r="CA825" t="str">
            <v/>
          </cell>
        </row>
        <row r="826">
          <cell r="O826" t="str">
            <v/>
          </cell>
          <cell r="Q826" t="str">
            <v/>
          </cell>
          <cell r="R826" t="str">
            <v/>
          </cell>
          <cell r="S826" t="str">
            <v/>
          </cell>
          <cell r="AE826" t="str">
            <v/>
          </cell>
          <cell r="AU826" t="str">
            <v/>
          </cell>
          <cell r="AW826" t="str">
            <v/>
          </cell>
          <cell r="AX826" t="str">
            <v/>
          </cell>
          <cell r="AY826" t="str">
            <v/>
          </cell>
          <cell r="BK826" t="str">
            <v/>
          </cell>
          <cell r="BM826" t="str">
            <v/>
          </cell>
          <cell r="BN826" t="str">
            <v/>
          </cell>
          <cell r="BO826" t="str">
            <v/>
          </cell>
          <cell r="BS826" t="str">
            <v/>
          </cell>
          <cell r="BW826" t="str">
            <v/>
          </cell>
          <cell r="CA826" t="str">
            <v/>
          </cell>
        </row>
        <row r="827">
          <cell r="O827" t="str">
            <v/>
          </cell>
          <cell r="Q827" t="str">
            <v/>
          </cell>
          <cell r="R827" t="str">
            <v/>
          </cell>
          <cell r="S827" t="str">
            <v/>
          </cell>
          <cell r="AE827" t="str">
            <v/>
          </cell>
          <cell r="AU827" t="str">
            <v/>
          </cell>
          <cell r="AW827" t="str">
            <v/>
          </cell>
          <cell r="AX827" t="str">
            <v/>
          </cell>
          <cell r="AY827" t="str">
            <v/>
          </cell>
          <cell r="BK827" t="str">
            <v/>
          </cell>
          <cell r="BM827" t="str">
            <v/>
          </cell>
          <cell r="BN827" t="str">
            <v/>
          </cell>
          <cell r="BO827" t="str">
            <v/>
          </cell>
          <cell r="BS827" t="str">
            <v/>
          </cell>
          <cell r="BW827" t="str">
            <v/>
          </cell>
          <cell r="CA827" t="str">
            <v/>
          </cell>
        </row>
        <row r="828">
          <cell r="O828" t="str">
            <v/>
          </cell>
          <cell r="Q828" t="str">
            <v/>
          </cell>
          <cell r="R828" t="str">
            <v/>
          </cell>
          <cell r="S828" t="str">
            <v/>
          </cell>
          <cell r="AE828" t="str">
            <v/>
          </cell>
          <cell r="AU828" t="str">
            <v/>
          </cell>
          <cell r="AW828" t="str">
            <v/>
          </cell>
          <cell r="AX828" t="str">
            <v/>
          </cell>
          <cell r="AY828" t="str">
            <v/>
          </cell>
          <cell r="BK828" t="str">
            <v/>
          </cell>
          <cell r="BM828" t="str">
            <v/>
          </cell>
          <cell r="BN828" t="str">
            <v/>
          </cell>
          <cell r="BO828" t="str">
            <v/>
          </cell>
          <cell r="BS828" t="str">
            <v/>
          </cell>
          <cell r="BW828" t="str">
            <v/>
          </cell>
          <cell r="CA828" t="str">
            <v/>
          </cell>
        </row>
        <row r="829">
          <cell r="O829" t="str">
            <v/>
          </cell>
          <cell r="Q829" t="str">
            <v/>
          </cell>
          <cell r="R829" t="str">
            <v/>
          </cell>
          <cell r="S829" t="str">
            <v/>
          </cell>
          <cell r="AE829" t="str">
            <v/>
          </cell>
          <cell r="AU829" t="str">
            <v/>
          </cell>
          <cell r="AW829" t="str">
            <v/>
          </cell>
          <cell r="AX829" t="str">
            <v/>
          </cell>
          <cell r="AY829" t="str">
            <v/>
          </cell>
          <cell r="BK829" t="str">
            <v/>
          </cell>
          <cell r="BM829" t="str">
            <v/>
          </cell>
          <cell r="BN829" t="str">
            <v/>
          </cell>
          <cell r="BO829" t="str">
            <v/>
          </cell>
          <cell r="BS829" t="str">
            <v/>
          </cell>
          <cell r="BW829" t="str">
            <v/>
          </cell>
          <cell r="CA829" t="str">
            <v/>
          </cell>
        </row>
        <row r="830">
          <cell r="O830" t="str">
            <v/>
          </cell>
          <cell r="Q830" t="str">
            <v/>
          </cell>
          <cell r="R830" t="str">
            <v/>
          </cell>
          <cell r="S830" t="str">
            <v/>
          </cell>
          <cell r="AE830" t="str">
            <v/>
          </cell>
          <cell r="AU830" t="str">
            <v/>
          </cell>
          <cell r="AW830" t="str">
            <v/>
          </cell>
          <cell r="AX830" t="str">
            <v/>
          </cell>
          <cell r="AY830" t="str">
            <v/>
          </cell>
          <cell r="BK830" t="str">
            <v/>
          </cell>
          <cell r="BM830" t="str">
            <v/>
          </cell>
          <cell r="BN830" t="str">
            <v/>
          </cell>
          <cell r="BO830" t="str">
            <v/>
          </cell>
          <cell r="BS830" t="str">
            <v/>
          </cell>
          <cell r="BW830" t="str">
            <v/>
          </cell>
          <cell r="CA830" t="str">
            <v/>
          </cell>
        </row>
        <row r="831">
          <cell r="O831" t="str">
            <v/>
          </cell>
          <cell r="Q831" t="str">
            <v/>
          </cell>
          <cell r="R831" t="str">
            <v/>
          </cell>
          <cell r="S831" t="str">
            <v/>
          </cell>
          <cell r="AE831" t="str">
            <v/>
          </cell>
          <cell r="AU831" t="str">
            <v/>
          </cell>
          <cell r="AW831" t="str">
            <v/>
          </cell>
          <cell r="AX831" t="str">
            <v/>
          </cell>
          <cell r="AY831" t="str">
            <v/>
          </cell>
          <cell r="BK831" t="str">
            <v/>
          </cell>
          <cell r="BM831" t="str">
            <v/>
          </cell>
          <cell r="BN831" t="str">
            <v/>
          </cell>
          <cell r="BO831" t="str">
            <v/>
          </cell>
          <cell r="BS831" t="str">
            <v/>
          </cell>
          <cell r="BW831" t="str">
            <v/>
          </cell>
          <cell r="CA831" t="str">
            <v/>
          </cell>
        </row>
        <row r="832">
          <cell r="O832" t="str">
            <v/>
          </cell>
          <cell r="Q832" t="str">
            <v/>
          </cell>
          <cell r="R832" t="str">
            <v/>
          </cell>
          <cell r="S832" t="str">
            <v/>
          </cell>
          <cell r="AE832" t="str">
            <v/>
          </cell>
          <cell r="AU832" t="str">
            <v/>
          </cell>
          <cell r="AW832" t="str">
            <v/>
          </cell>
          <cell r="AX832" t="str">
            <v/>
          </cell>
          <cell r="AY832" t="str">
            <v/>
          </cell>
          <cell r="BK832" t="str">
            <v/>
          </cell>
          <cell r="BM832" t="str">
            <v/>
          </cell>
          <cell r="BN832" t="str">
            <v/>
          </cell>
          <cell r="BO832" t="str">
            <v/>
          </cell>
          <cell r="BS832" t="str">
            <v/>
          </cell>
          <cell r="BW832" t="str">
            <v/>
          </cell>
          <cell r="CA832" t="str">
            <v/>
          </cell>
        </row>
        <row r="833">
          <cell r="O833" t="str">
            <v/>
          </cell>
          <cell r="Q833" t="str">
            <v/>
          </cell>
          <cell r="R833" t="str">
            <v/>
          </cell>
          <cell r="S833" t="str">
            <v/>
          </cell>
          <cell r="AE833" t="str">
            <v/>
          </cell>
          <cell r="AU833" t="str">
            <v/>
          </cell>
          <cell r="AW833" t="str">
            <v/>
          </cell>
          <cell r="AX833" t="str">
            <v/>
          </cell>
          <cell r="AY833" t="str">
            <v/>
          </cell>
          <cell r="BK833" t="str">
            <v/>
          </cell>
          <cell r="BM833" t="str">
            <v/>
          </cell>
          <cell r="BN833" t="str">
            <v/>
          </cell>
          <cell r="BO833" t="str">
            <v/>
          </cell>
          <cell r="BS833" t="str">
            <v/>
          </cell>
          <cell r="BW833" t="str">
            <v/>
          </cell>
          <cell r="CA833" t="str">
            <v/>
          </cell>
        </row>
        <row r="834">
          <cell r="O834" t="str">
            <v/>
          </cell>
          <cell r="Q834" t="str">
            <v/>
          </cell>
          <cell r="R834" t="str">
            <v/>
          </cell>
          <cell r="S834" t="str">
            <v/>
          </cell>
          <cell r="AE834" t="str">
            <v/>
          </cell>
          <cell r="AU834" t="str">
            <v/>
          </cell>
          <cell r="AW834" t="str">
            <v/>
          </cell>
          <cell r="AX834" t="str">
            <v/>
          </cell>
          <cell r="AY834" t="str">
            <v/>
          </cell>
          <cell r="BK834" t="str">
            <v/>
          </cell>
          <cell r="BM834" t="str">
            <v/>
          </cell>
          <cell r="BN834" t="str">
            <v/>
          </cell>
          <cell r="BO834" t="str">
            <v/>
          </cell>
          <cell r="BS834" t="str">
            <v/>
          </cell>
          <cell r="BW834" t="str">
            <v/>
          </cell>
          <cell r="CA834" t="str">
            <v/>
          </cell>
        </row>
        <row r="835">
          <cell r="O835" t="str">
            <v/>
          </cell>
          <cell r="Q835" t="str">
            <v/>
          </cell>
          <cell r="R835" t="str">
            <v/>
          </cell>
          <cell r="S835" t="str">
            <v/>
          </cell>
          <cell r="AE835" t="str">
            <v/>
          </cell>
          <cell r="AU835" t="str">
            <v/>
          </cell>
          <cell r="AW835" t="str">
            <v/>
          </cell>
          <cell r="AX835" t="str">
            <v/>
          </cell>
          <cell r="AY835" t="str">
            <v/>
          </cell>
          <cell r="BK835" t="str">
            <v/>
          </cell>
          <cell r="BM835" t="str">
            <v/>
          </cell>
          <cell r="BN835" t="str">
            <v/>
          </cell>
          <cell r="BO835" t="str">
            <v/>
          </cell>
          <cell r="BS835" t="str">
            <v/>
          </cell>
          <cell r="BW835" t="str">
            <v/>
          </cell>
          <cell r="CA835" t="str">
            <v/>
          </cell>
        </row>
        <row r="836">
          <cell r="O836" t="str">
            <v/>
          </cell>
          <cell r="Q836" t="str">
            <v/>
          </cell>
          <cell r="R836" t="str">
            <v/>
          </cell>
          <cell r="S836" t="str">
            <v/>
          </cell>
          <cell r="AE836" t="str">
            <v/>
          </cell>
          <cell r="AU836" t="str">
            <v/>
          </cell>
          <cell r="AW836" t="str">
            <v/>
          </cell>
          <cell r="AX836" t="str">
            <v/>
          </cell>
          <cell r="AY836" t="str">
            <v/>
          </cell>
          <cell r="BK836" t="str">
            <v/>
          </cell>
          <cell r="BM836" t="str">
            <v/>
          </cell>
          <cell r="BN836" t="str">
            <v/>
          </cell>
          <cell r="BO836" t="str">
            <v/>
          </cell>
          <cell r="BS836" t="str">
            <v/>
          </cell>
          <cell r="BW836" t="str">
            <v/>
          </cell>
          <cell r="CA836" t="str">
            <v/>
          </cell>
        </row>
        <row r="837">
          <cell r="O837" t="str">
            <v/>
          </cell>
          <cell r="Q837" t="str">
            <v/>
          </cell>
          <cell r="R837" t="str">
            <v/>
          </cell>
          <cell r="S837" t="str">
            <v/>
          </cell>
          <cell r="AE837" t="str">
            <v/>
          </cell>
          <cell r="AU837" t="str">
            <v/>
          </cell>
          <cell r="AW837" t="str">
            <v/>
          </cell>
          <cell r="AX837" t="str">
            <v/>
          </cell>
          <cell r="AY837" t="str">
            <v/>
          </cell>
          <cell r="BK837" t="str">
            <v/>
          </cell>
          <cell r="BM837" t="str">
            <v/>
          </cell>
          <cell r="BN837" t="str">
            <v/>
          </cell>
          <cell r="BO837" t="str">
            <v/>
          </cell>
          <cell r="BS837" t="str">
            <v/>
          </cell>
          <cell r="BW837" t="str">
            <v/>
          </cell>
          <cell r="CA837" t="str">
            <v/>
          </cell>
        </row>
        <row r="838">
          <cell r="O838" t="str">
            <v/>
          </cell>
          <cell r="Q838" t="str">
            <v/>
          </cell>
          <cell r="R838" t="str">
            <v/>
          </cell>
          <cell r="S838" t="str">
            <v/>
          </cell>
          <cell r="AE838" t="str">
            <v/>
          </cell>
          <cell r="AU838" t="str">
            <v/>
          </cell>
          <cell r="AW838" t="str">
            <v/>
          </cell>
          <cell r="AX838" t="str">
            <v/>
          </cell>
          <cell r="AY838" t="str">
            <v/>
          </cell>
          <cell r="BK838" t="str">
            <v/>
          </cell>
          <cell r="BM838" t="str">
            <v/>
          </cell>
          <cell r="BN838" t="str">
            <v/>
          </cell>
          <cell r="BO838" t="str">
            <v/>
          </cell>
          <cell r="BS838" t="str">
            <v/>
          </cell>
          <cell r="BW838" t="str">
            <v/>
          </cell>
          <cell r="CA838" t="str">
            <v/>
          </cell>
        </row>
        <row r="839">
          <cell r="O839" t="str">
            <v/>
          </cell>
          <cell r="Q839" t="str">
            <v/>
          </cell>
          <cell r="R839" t="str">
            <v/>
          </cell>
          <cell r="S839" t="str">
            <v/>
          </cell>
          <cell r="AE839" t="str">
            <v/>
          </cell>
          <cell r="AU839" t="str">
            <v/>
          </cell>
          <cell r="AW839" t="str">
            <v/>
          </cell>
          <cell r="AX839" t="str">
            <v/>
          </cell>
          <cell r="AY839" t="str">
            <v/>
          </cell>
          <cell r="BK839" t="str">
            <v/>
          </cell>
          <cell r="BM839" t="str">
            <v/>
          </cell>
          <cell r="BN839" t="str">
            <v/>
          </cell>
          <cell r="BO839" t="str">
            <v/>
          </cell>
          <cell r="BS839" t="str">
            <v/>
          </cell>
          <cell r="BW839" t="str">
            <v/>
          </cell>
          <cell r="CA839" t="str">
            <v/>
          </cell>
        </row>
        <row r="840">
          <cell r="O840" t="str">
            <v/>
          </cell>
          <cell r="Q840" t="str">
            <v/>
          </cell>
          <cell r="R840" t="str">
            <v/>
          </cell>
          <cell r="S840" t="str">
            <v/>
          </cell>
          <cell r="AE840" t="str">
            <v/>
          </cell>
          <cell r="AU840" t="str">
            <v/>
          </cell>
          <cell r="AW840" t="str">
            <v/>
          </cell>
          <cell r="AX840" t="str">
            <v/>
          </cell>
          <cell r="AY840" t="str">
            <v/>
          </cell>
          <cell r="BK840" t="str">
            <v/>
          </cell>
          <cell r="BM840" t="str">
            <v/>
          </cell>
          <cell r="BN840" t="str">
            <v/>
          </cell>
          <cell r="BO840" t="str">
            <v/>
          </cell>
          <cell r="BS840" t="str">
            <v/>
          </cell>
          <cell r="BW840" t="str">
            <v/>
          </cell>
          <cell r="CA840" t="str">
            <v/>
          </cell>
        </row>
        <row r="841">
          <cell r="O841" t="str">
            <v/>
          </cell>
          <cell r="Q841" t="str">
            <v/>
          </cell>
          <cell r="R841" t="str">
            <v/>
          </cell>
          <cell r="S841" t="str">
            <v/>
          </cell>
          <cell r="AE841" t="str">
            <v/>
          </cell>
          <cell r="AU841" t="str">
            <v/>
          </cell>
          <cell r="AW841" t="str">
            <v/>
          </cell>
          <cell r="AX841" t="str">
            <v/>
          </cell>
          <cell r="AY841" t="str">
            <v/>
          </cell>
          <cell r="BK841" t="str">
            <v/>
          </cell>
          <cell r="BM841" t="str">
            <v/>
          </cell>
          <cell r="BN841" t="str">
            <v/>
          </cell>
          <cell r="BO841" t="str">
            <v/>
          </cell>
          <cell r="BS841" t="str">
            <v/>
          </cell>
          <cell r="BW841" t="str">
            <v/>
          </cell>
          <cell r="CA841" t="str">
            <v/>
          </cell>
        </row>
        <row r="842">
          <cell r="O842" t="str">
            <v/>
          </cell>
          <cell r="Q842" t="str">
            <v/>
          </cell>
          <cell r="R842" t="str">
            <v/>
          </cell>
          <cell r="S842" t="str">
            <v/>
          </cell>
          <cell r="AE842" t="str">
            <v/>
          </cell>
          <cell r="AU842" t="str">
            <v/>
          </cell>
          <cell r="AW842" t="str">
            <v/>
          </cell>
          <cell r="AX842" t="str">
            <v/>
          </cell>
          <cell r="AY842" t="str">
            <v/>
          </cell>
          <cell r="BK842" t="str">
            <v/>
          </cell>
          <cell r="BM842" t="str">
            <v/>
          </cell>
          <cell r="BN842" t="str">
            <v/>
          </cell>
          <cell r="BO842" t="str">
            <v/>
          </cell>
          <cell r="BS842" t="str">
            <v/>
          </cell>
          <cell r="BW842" t="str">
            <v/>
          </cell>
          <cell r="CA842" t="str">
            <v/>
          </cell>
        </row>
        <row r="843">
          <cell r="O843" t="str">
            <v/>
          </cell>
          <cell r="Q843" t="str">
            <v/>
          </cell>
          <cell r="R843" t="str">
            <v/>
          </cell>
          <cell r="S843" t="str">
            <v/>
          </cell>
          <cell r="AE843" t="str">
            <v/>
          </cell>
          <cell r="AU843" t="str">
            <v/>
          </cell>
          <cell r="AW843" t="str">
            <v/>
          </cell>
          <cell r="AX843" t="str">
            <v/>
          </cell>
          <cell r="AY843" t="str">
            <v/>
          </cell>
          <cell r="BK843" t="str">
            <v/>
          </cell>
          <cell r="BM843" t="str">
            <v/>
          </cell>
          <cell r="BN843" t="str">
            <v/>
          </cell>
          <cell r="BO843" t="str">
            <v/>
          </cell>
          <cell r="BS843" t="str">
            <v/>
          </cell>
          <cell r="BW843" t="str">
            <v/>
          </cell>
          <cell r="CA843" t="str">
            <v/>
          </cell>
        </row>
        <row r="844">
          <cell r="O844" t="str">
            <v/>
          </cell>
          <cell r="Q844" t="str">
            <v/>
          </cell>
          <cell r="R844" t="str">
            <v/>
          </cell>
          <cell r="S844" t="str">
            <v/>
          </cell>
          <cell r="AE844" t="str">
            <v/>
          </cell>
          <cell r="AU844" t="str">
            <v/>
          </cell>
          <cell r="AW844" t="str">
            <v/>
          </cell>
          <cell r="AX844" t="str">
            <v/>
          </cell>
          <cell r="AY844" t="str">
            <v/>
          </cell>
          <cell r="BK844" t="str">
            <v/>
          </cell>
          <cell r="BM844" t="str">
            <v/>
          </cell>
          <cell r="BN844" t="str">
            <v/>
          </cell>
          <cell r="BO844" t="str">
            <v/>
          </cell>
          <cell r="BS844" t="str">
            <v/>
          </cell>
          <cell r="BW844" t="str">
            <v/>
          </cell>
          <cell r="CA844" t="str">
            <v/>
          </cell>
        </row>
        <row r="845">
          <cell r="O845" t="str">
            <v/>
          </cell>
          <cell r="Q845" t="str">
            <v/>
          </cell>
          <cell r="R845" t="str">
            <v/>
          </cell>
          <cell r="S845" t="str">
            <v/>
          </cell>
          <cell r="AE845" t="str">
            <v/>
          </cell>
          <cell r="AU845" t="str">
            <v/>
          </cell>
          <cell r="AW845" t="str">
            <v/>
          </cell>
          <cell r="AX845" t="str">
            <v/>
          </cell>
          <cell r="AY845" t="str">
            <v/>
          </cell>
          <cell r="BK845" t="str">
            <v/>
          </cell>
          <cell r="BM845" t="str">
            <v/>
          </cell>
          <cell r="BN845" t="str">
            <v/>
          </cell>
          <cell r="BO845" t="str">
            <v/>
          </cell>
          <cell r="BS845" t="str">
            <v/>
          </cell>
          <cell r="BW845" t="str">
            <v/>
          </cell>
          <cell r="CA845" t="str">
            <v/>
          </cell>
        </row>
        <row r="846">
          <cell r="O846" t="str">
            <v/>
          </cell>
          <cell r="Q846" t="str">
            <v/>
          </cell>
          <cell r="R846" t="str">
            <v/>
          </cell>
          <cell r="S846" t="str">
            <v/>
          </cell>
          <cell r="AE846" t="str">
            <v/>
          </cell>
          <cell r="AU846" t="str">
            <v/>
          </cell>
          <cell r="AW846" t="str">
            <v/>
          </cell>
          <cell r="AX846" t="str">
            <v/>
          </cell>
          <cell r="AY846" t="str">
            <v/>
          </cell>
          <cell r="BK846" t="str">
            <v/>
          </cell>
          <cell r="BM846" t="str">
            <v/>
          </cell>
          <cell r="BN846" t="str">
            <v/>
          </cell>
          <cell r="BO846" t="str">
            <v/>
          </cell>
          <cell r="BS846" t="str">
            <v/>
          </cell>
          <cell r="BW846" t="str">
            <v/>
          </cell>
          <cell r="CA846" t="str">
            <v/>
          </cell>
        </row>
        <row r="847">
          <cell r="O847" t="str">
            <v/>
          </cell>
          <cell r="Q847" t="str">
            <v/>
          </cell>
          <cell r="R847" t="str">
            <v/>
          </cell>
          <cell r="S847" t="str">
            <v/>
          </cell>
          <cell r="AE847" t="str">
            <v/>
          </cell>
          <cell r="AU847" t="str">
            <v/>
          </cell>
          <cell r="AW847" t="str">
            <v/>
          </cell>
          <cell r="AX847" t="str">
            <v/>
          </cell>
          <cell r="AY847" t="str">
            <v/>
          </cell>
          <cell r="BK847" t="str">
            <v/>
          </cell>
          <cell r="BM847" t="str">
            <v/>
          </cell>
          <cell r="BN847" t="str">
            <v/>
          </cell>
          <cell r="BO847" t="str">
            <v/>
          </cell>
          <cell r="BS847" t="str">
            <v/>
          </cell>
          <cell r="BW847" t="str">
            <v/>
          </cell>
          <cell r="CA847" t="str">
            <v/>
          </cell>
        </row>
        <row r="848">
          <cell r="O848" t="str">
            <v/>
          </cell>
          <cell r="Q848" t="str">
            <v/>
          </cell>
          <cell r="R848" t="str">
            <v/>
          </cell>
          <cell r="S848" t="str">
            <v/>
          </cell>
          <cell r="AE848" t="str">
            <v/>
          </cell>
          <cell r="AU848" t="str">
            <v/>
          </cell>
          <cell r="AW848" t="str">
            <v/>
          </cell>
          <cell r="AX848" t="str">
            <v/>
          </cell>
          <cell r="AY848" t="str">
            <v/>
          </cell>
          <cell r="BK848" t="str">
            <v/>
          </cell>
          <cell r="BM848" t="str">
            <v/>
          </cell>
          <cell r="BN848" t="str">
            <v/>
          </cell>
          <cell r="BO848" t="str">
            <v/>
          </cell>
          <cell r="BS848" t="str">
            <v/>
          </cell>
          <cell r="BW848" t="str">
            <v/>
          </cell>
          <cell r="CA848" t="str">
            <v/>
          </cell>
        </row>
        <row r="849">
          <cell r="O849" t="str">
            <v/>
          </cell>
          <cell r="Q849" t="str">
            <v/>
          </cell>
          <cell r="R849" t="str">
            <v/>
          </cell>
          <cell r="S849" t="str">
            <v/>
          </cell>
          <cell r="AE849" t="str">
            <v/>
          </cell>
          <cell r="AU849" t="str">
            <v/>
          </cell>
          <cell r="AW849" t="str">
            <v/>
          </cell>
          <cell r="AX849" t="str">
            <v/>
          </cell>
          <cell r="AY849" t="str">
            <v/>
          </cell>
          <cell r="BK849" t="str">
            <v/>
          </cell>
          <cell r="BM849" t="str">
            <v/>
          </cell>
          <cell r="BN849" t="str">
            <v/>
          </cell>
          <cell r="BO849" t="str">
            <v/>
          </cell>
          <cell r="BS849" t="str">
            <v/>
          </cell>
          <cell r="BW849" t="str">
            <v/>
          </cell>
          <cell r="CA849" t="str">
            <v/>
          </cell>
        </row>
        <row r="850">
          <cell r="O850" t="str">
            <v/>
          </cell>
          <cell r="Q850" t="str">
            <v/>
          </cell>
          <cell r="R850" t="str">
            <v/>
          </cell>
          <cell r="S850" t="str">
            <v/>
          </cell>
          <cell r="AE850" t="str">
            <v/>
          </cell>
          <cell r="AU850" t="str">
            <v/>
          </cell>
          <cell r="AW850" t="str">
            <v/>
          </cell>
          <cell r="AX850" t="str">
            <v/>
          </cell>
          <cell r="AY850" t="str">
            <v/>
          </cell>
          <cell r="BK850" t="str">
            <v/>
          </cell>
          <cell r="BM850" t="str">
            <v/>
          </cell>
          <cell r="BN850" t="str">
            <v/>
          </cell>
          <cell r="BO850" t="str">
            <v/>
          </cell>
          <cell r="BS850" t="str">
            <v/>
          </cell>
          <cell r="BW850" t="str">
            <v/>
          </cell>
          <cell r="CA850" t="str">
            <v/>
          </cell>
        </row>
        <row r="851">
          <cell r="O851" t="str">
            <v/>
          </cell>
          <cell r="Q851" t="str">
            <v/>
          </cell>
          <cell r="R851" t="str">
            <v/>
          </cell>
          <cell r="S851" t="str">
            <v/>
          </cell>
          <cell r="AE851" t="str">
            <v/>
          </cell>
          <cell r="AU851" t="str">
            <v/>
          </cell>
          <cell r="AW851" t="str">
            <v/>
          </cell>
          <cell r="AX851" t="str">
            <v/>
          </cell>
          <cell r="AY851" t="str">
            <v/>
          </cell>
          <cell r="BK851" t="str">
            <v/>
          </cell>
          <cell r="BM851" t="str">
            <v/>
          </cell>
          <cell r="BN851" t="str">
            <v/>
          </cell>
          <cell r="BO851" t="str">
            <v/>
          </cell>
          <cell r="BS851" t="str">
            <v/>
          </cell>
          <cell r="BW851" t="str">
            <v/>
          </cell>
          <cell r="CA851" t="str">
            <v/>
          </cell>
        </row>
        <row r="852">
          <cell r="O852" t="str">
            <v/>
          </cell>
          <cell r="Q852" t="str">
            <v/>
          </cell>
          <cell r="R852" t="str">
            <v/>
          </cell>
          <cell r="S852" t="str">
            <v/>
          </cell>
          <cell r="AE852" t="str">
            <v/>
          </cell>
          <cell r="AU852" t="str">
            <v/>
          </cell>
          <cell r="AW852" t="str">
            <v/>
          </cell>
          <cell r="AX852" t="str">
            <v/>
          </cell>
          <cell r="AY852" t="str">
            <v/>
          </cell>
          <cell r="BK852" t="str">
            <v/>
          </cell>
          <cell r="BM852" t="str">
            <v/>
          </cell>
          <cell r="BN852" t="str">
            <v/>
          </cell>
          <cell r="BO852" t="str">
            <v/>
          </cell>
          <cell r="BS852" t="str">
            <v/>
          </cell>
          <cell r="BW852" t="str">
            <v/>
          </cell>
          <cell r="CA852" t="str">
            <v/>
          </cell>
        </row>
        <row r="853">
          <cell r="O853" t="str">
            <v/>
          </cell>
          <cell r="Q853" t="str">
            <v/>
          </cell>
          <cell r="R853" t="str">
            <v/>
          </cell>
          <cell r="S853" t="str">
            <v/>
          </cell>
          <cell r="AE853" t="str">
            <v/>
          </cell>
          <cell r="AU853" t="str">
            <v/>
          </cell>
          <cell r="AW853" t="str">
            <v/>
          </cell>
          <cell r="AX853" t="str">
            <v/>
          </cell>
          <cell r="AY853" t="str">
            <v/>
          </cell>
          <cell r="BK853" t="str">
            <v/>
          </cell>
          <cell r="BM853" t="str">
            <v/>
          </cell>
          <cell r="BN853" t="str">
            <v/>
          </cell>
          <cell r="BO853" t="str">
            <v/>
          </cell>
          <cell r="BS853" t="str">
            <v/>
          </cell>
          <cell r="BW853" t="str">
            <v/>
          </cell>
          <cell r="CA853" t="str">
            <v/>
          </cell>
        </row>
        <row r="854">
          <cell r="O854" t="str">
            <v/>
          </cell>
          <cell r="Q854" t="str">
            <v/>
          </cell>
          <cell r="R854" t="str">
            <v/>
          </cell>
          <cell r="S854" t="str">
            <v/>
          </cell>
          <cell r="AE854" t="str">
            <v/>
          </cell>
          <cell r="AU854" t="str">
            <v/>
          </cell>
          <cell r="AW854" t="str">
            <v/>
          </cell>
          <cell r="AX854" t="str">
            <v/>
          </cell>
          <cell r="AY854" t="str">
            <v/>
          </cell>
          <cell r="BK854" t="str">
            <v/>
          </cell>
          <cell r="BM854" t="str">
            <v/>
          </cell>
          <cell r="BN854" t="str">
            <v/>
          </cell>
          <cell r="BO854" t="str">
            <v/>
          </cell>
          <cell r="BS854" t="str">
            <v/>
          </cell>
          <cell r="BW854" t="str">
            <v/>
          </cell>
          <cell r="CA854" t="str">
            <v/>
          </cell>
        </row>
        <row r="855">
          <cell r="O855" t="str">
            <v/>
          </cell>
          <cell r="Q855" t="str">
            <v/>
          </cell>
          <cell r="R855" t="str">
            <v/>
          </cell>
          <cell r="S855" t="str">
            <v/>
          </cell>
          <cell r="AE855" t="str">
            <v/>
          </cell>
          <cell r="AU855" t="str">
            <v/>
          </cell>
          <cell r="AW855" t="str">
            <v/>
          </cell>
          <cell r="AX855" t="str">
            <v/>
          </cell>
          <cell r="AY855" t="str">
            <v/>
          </cell>
          <cell r="BK855" t="str">
            <v/>
          </cell>
          <cell r="BM855" t="str">
            <v/>
          </cell>
          <cell r="BN855" t="str">
            <v/>
          </cell>
          <cell r="BO855" t="str">
            <v/>
          </cell>
          <cell r="BS855" t="str">
            <v/>
          </cell>
          <cell r="BW855" t="str">
            <v/>
          </cell>
          <cell r="CA855" t="str">
            <v/>
          </cell>
        </row>
        <row r="856">
          <cell r="O856" t="str">
            <v/>
          </cell>
          <cell r="Q856" t="str">
            <v/>
          </cell>
          <cell r="R856" t="str">
            <v/>
          </cell>
          <cell r="S856" t="str">
            <v/>
          </cell>
          <cell r="AE856" t="str">
            <v/>
          </cell>
          <cell r="AU856" t="str">
            <v/>
          </cell>
          <cell r="AW856" t="str">
            <v/>
          </cell>
          <cell r="AX856" t="str">
            <v/>
          </cell>
          <cell r="AY856" t="str">
            <v/>
          </cell>
          <cell r="BK856" t="str">
            <v/>
          </cell>
          <cell r="BM856" t="str">
            <v/>
          </cell>
          <cell r="BN856" t="str">
            <v/>
          </cell>
          <cell r="BO856" t="str">
            <v/>
          </cell>
          <cell r="BS856" t="str">
            <v/>
          </cell>
          <cell r="BW856" t="str">
            <v/>
          </cell>
          <cell r="CA856" t="str">
            <v/>
          </cell>
        </row>
        <row r="857">
          <cell r="O857" t="str">
            <v/>
          </cell>
          <cell r="Q857" t="str">
            <v/>
          </cell>
          <cell r="R857" t="str">
            <v/>
          </cell>
          <cell r="S857" t="str">
            <v/>
          </cell>
          <cell r="AE857" t="str">
            <v/>
          </cell>
          <cell r="AU857" t="str">
            <v/>
          </cell>
          <cell r="AW857" t="str">
            <v/>
          </cell>
          <cell r="AX857" t="str">
            <v/>
          </cell>
          <cell r="AY857" t="str">
            <v/>
          </cell>
          <cell r="BK857" t="str">
            <v/>
          </cell>
          <cell r="BM857" t="str">
            <v/>
          </cell>
          <cell r="BN857" t="str">
            <v/>
          </cell>
          <cell r="BO857" t="str">
            <v/>
          </cell>
          <cell r="BS857" t="str">
            <v/>
          </cell>
          <cell r="BW857" t="str">
            <v/>
          </cell>
          <cell r="CA857" t="str">
            <v/>
          </cell>
        </row>
        <row r="858">
          <cell r="O858" t="str">
            <v/>
          </cell>
          <cell r="Q858" t="str">
            <v/>
          </cell>
          <cell r="R858" t="str">
            <v/>
          </cell>
          <cell r="S858" t="str">
            <v/>
          </cell>
          <cell r="AE858" t="str">
            <v/>
          </cell>
          <cell r="AU858" t="str">
            <v/>
          </cell>
          <cell r="AW858" t="str">
            <v/>
          </cell>
          <cell r="AX858" t="str">
            <v/>
          </cell>
          <cell r="AY858" t="str">
            <v/>
          </cell>
          <cell r="BK858" t="str">
            <v/>
          </cell>
          <cell r="BM858" t="str">
            <v/>
          </cell>
          <cell r="BN858" t="str">
            <v/>
          </cell>
          <cell r="BO858" t="str">
            <v/>
          </cell>
          <cell r="BS858" t="str">
            <v/>
          </cell>
          <cell r="BW858" t="str">
            <v/>
          </cell>
          <cell r="CA858" t="str">
            <v/>
          </cell>
        </row>
        <row r="859">
          <cell r="O859" t="str">
            <v/>
          </cell>
          <cell r="Q859" t="str">
            <v/>
          </cell>
          <cell r="R859" t="str">
            <v/>
          </cell>
          <cell r="S859" t="str">
            <v/>
          </cell>
          <cell r="AE859" t="str">
            <v/>
          </cell>
          <cell r="AU859" t="str">
            <v/>
          </cell>
          <cell r="AW859" t="str">
            <v/>
          </cell>
          <cell r="AX859" t="str">
            <v/>
          </cell>
          <cell r="AY859" t="str">
            <v/>
          </cell>
          <cell r="BK859" t="str">
            <v/>
          </cell>
          <cell r="BM859" t="str">
            <v/>
          </cell>
          <cell r="BN859" t="str">
            <v/>
          </cell>
          <cell r="BO859" t="str">
            <v/>
          </cell>
          <cell r="BS859" t="str">
            <v/>
          </cell>
          <cell r="BW859" t="str">
            <v/>
          </cell>
          <cell r="CA859" t="str">
            <v/>
          </cell>
        </row>
        <row r="860">
          <cell r="O860" t="str">
            <v/>
          </cell>
          <cell r="Q860" t="str">
            <v/>
          </cell>
          <cell r="R860" t="str">
            <v/>
          </cell>
          <cell r="S860" t="str">
            <v/>
          </cell>
          <cell r="AE860" t="str">
            <v/>
          </cell>
          <cell r="AU860" t="str">
            <v/>
          </cell>
          <cell r="AW860" t="str">
            <v/>
          </cell>
          <cell r="AX860" t="str">
            <v/>
          </cell>
          <cell r="AY860" t="str">
            <v/>
          </cell>
          <cell r="BK860" t="str">
            <v/>
          </cell>
          <cell r="BM860" t="str">
            <v/>
          </cell>
          <cell r="BN860" t="str">
            <v/>
          </cell>
          <cell r="BO860" t="str">
            <v/>
          </cell>
          <cell r="BS860" t="str">
            <v/>
          </cell>
          <cell r="BW860" t="str">
            <v/>
          </cell>
          <cell r="CA860" t="str">
            <v/>
          </cell>
        </row>
        <row r="861">
          <cell r="O861" t="str">
            <v/>
          </cell>
          <cell r="Q861" t="str">
            <v/>
          </cell>
          <cell r="R861" t="str">
            <v/>
          </cell>
          <cell r="S861" t="str">
            <v/>
          </cell>
          <cell r="AE861" t="str">
            <v/>
          </cell>
          <cell r="AU861" t="str">
            <v/>
          </cell>
          <cell r="AW861" t="str">
            <v/>
          </cell>
          <cell r="AX861" t="str">
            <v/>
          </cell>
          <cell r="AY861" t="str">
            <v/>
          </cell>
          <cell r="BK861" t="str">
            <v/>
          </cell>
          <cell r="BM861" t="str">
            <v/>
          </cell>
          <cell r="BN861" t="str">
            <v/>
          </cell>
          <cell r="BO861" t="str">
            <v/>
          </cell>
          <cell r="BS861" t="str">
            <v/>
          </cell>
          <cell r="BW861" t="str">
            <v/>
          </cell>
          <cell r="CA861" t="str">
            <v/>
          </cell>
        </row>
        <row r="862">
          <cell r="O862" t="str">
            <v/>
          </cell>
          <cell r="Q862" t="str">
            <v/>
          </cell>
          <cell r="R862" t="str">
            <v/>
          </cell>
          <cell r="S862" t="str">
            <v/>
          </cell>
          <cell r="AE862" t="str">
            <v/>
          </cell>
          <cell r="AU862" t="str">
            <v/>
          </cell>
          <cell r="AW862" t="str">
            <v/>
          </cell>
          <cell r="AX862" t="str">
            <v/>
          </cell>
          <cell r="AY862" t="str">
            <v/>
          </cell>
          <cell r="BK862" t="str">
            <v/>
          </cell>
          <cell r="BM862" t="str">
            <v/>
          </cell>
          <cell r="BN862" t="str">
            <v/>
          </cell>
          <cell r="BO862" t="str">
            <v/>
          </cell>
          <cell r="BS862" t="str">
            <v/>
          </cell>
          <cell r="BW862" t="str">
            <v/>
          </cell>
          <cell r="CA862" t="str">
            <v/>
          </cell>
        </row>
        <row r="863">
          <cell r="O863" t="str">
            <v/>
          </cell>
          <cell r="Q863" t="str">
            <v/>
          </cell>
          <cell r="R863" t="str">
            <v/>
          </cell>
          <cell r="S863" t="str">
            <v/>
          </cell>
          <cell r="AE863" t="str">
            <v/>
          </cell>
          <cell r="AU863" t="str">
            <v/>
          </cell>
          <cell r="AW863" t="str">
            <v/>
          </cell>
          <cell r="AX863" t="str">
            <v/>
          </cell>
          <cell r="AY863" t="str">
            <v/>
          </cell>
          <cell r="BK863" t="str">
            <v/>
          </cell>
          <cell r="BM863" t="str">
            <v/>
          </cell>
          <cell r="BN863" t="str">
            <v/>
          </cell>
          <cell r="BO863" t="str">
            <v/>
          </cell>
          <cell r="BS863" t="str">
            <v/>
          </cell>
          <cell r="BW863" t="str">
            <v/>
          </cell>
          <cell r="CA863" t="str">
            <v/>
          </cell>
        </row>
        <row r="864">
          <cell r="O864" t="str">
            <v/>
          </cell>
          <cell r="Q864" t="str">
            <v/>
          </cell>
          <cell r="R864" t="str">
            <v/>
          </cell>
          <cell r="S864" t="str">
            <v/>
          </cell>
          <cell r="AE864" t="str">
            <v/>
          </cell>
          <cell r="AU864" t="str">
            <v/>
          </cell>
          <cell r="AW864" t="str">
            <v/>
          </cell>
          <cell r="AX864" t="str">
            <v/>
          </cell>
          <cell r="AY864" t="str">
            <v/>
          </cell>
          <cell r="BK864" t="str">
            <v/>
          </cell>
          <cell r="BM864" t="str">
            <v/>
          </cell>
          <cell r="BN864" t="str">
            <v/>
          </cell>
          <cell r="BO864" t="str">
            <v/>
          </cell>
          <cell r="BS864" t="str">
            <v/>
          </cell>
          <cell r="BW864" t="str">
            <v/>
          </cell>
          <cell r="CA864" t="str">
            <v/>
          </cell>
        </row>
        <row r="865">
          <cell r="O865" t="str">
            <v/>
          </cell>
          <cell r="Q865" t="str">
            <v/>
          </cell>
          <cell r="R865" t="str">
            <v/>
          </cell>
          <cell r="S865" t="str">
            <v/>
          </cell>
          <cell r="AE865" t="str">
            <v/>
          </cell>
          <cell r="AU865" t="str">
            <v/>
          </cell>
          <cell r="AW865" t="str">
            <v/>
          </cell>
          <cell r="AX865" t="str">
            <v/>
          </cell>
          <cell r="AY865" t="str">
            <v/>
          </cell>
          <cell r="BK865" t="str">
            <v/>
          </cell>
          <cell r="BM865" t="str">
            <v/>
          </cell>
          <cell r="BN865" t="str">
            <v/>
          </cell>
          <cell r="BO865" t="str">
            <v/>
          </cell>
          <cell r="BS865" t="str">
            <v/>
          </cell>
          <cell r="BW865" t="str">
            <v/>
          </cell>
          <cell r="CA865" t="str">
            <v/>
          </cell>
        </row>
        <row r="866">
          <cell r="O866" t="str">
            <v/>
          </cell>
          <cell r="Q866" t="str">
            <v/>
          </cell>
          <cell r="R866" t="str">
            <v/>
          </cell>
          <cell r="S866" t="str">
            <v/>
          </cell>
          <cell r="AE866" t="str">
            <v/>
          </cell>
          <cell r="AU866" t="str">
            <v/>
          </cell>
          <cell r="AW866" t="str">
            <v/>
          </cell>
          <cell r="AX866" t="str">
            <v/>
          </cell>
          <cell r="AY866" t="str">
            <v/>
          </cell>
          <cell r="BK866" t="str">
            <v/>
          </cell>
          <cell r="BM866" t="str">
            <v/>
          </cell>
          <cell r="BN866" t="str">
            <v/>
          </cell>
          <cell r="BO866" t="str">
            <v/>
          </cell>
          <cell r="BS866" t="str">
            <v/>
          </cell>
          <cell r="BW866" t="str">
            <v/>
          </cell>
          <cell r="CA866" t="str">
            <v/>
          </cell>
        </row>
        <row r="867">
          <cell r="O867" t="str">
            <v/>
          </cell>
          <cell r="Q867" t="str">
            <v/>
          </cell>
          <cell r="R867" t="str">
            <v/>
          </cell>
          <cell r="S867" t="str">
            <v/>
          </cell>
          <cell r="AE867" t="str">
            <v/>
          </cell>
          <cell r="AU867" t="str">
            <v/>
          </cell>
          <cell r="AW867" t="str">
            <v/>
          </cell>
          <cell r="AX867" t="str">
            <v/>
          </cell>
          <cell r="AY867" t="str">
            <v/>
          </cell>
          <cell r="BK867" t="str">
            <v/>
          </cell>
          <cell r="BM867" t="str">
            <v/>
          </cell>
          <cell r="BN867" t="str">
            <v/>
          </cell>
          <cell r="BO867" t="str">
            <v/>
          </cell>
          <cell r="BS867" t="str">
            <v/>
          </cell>
          <cell r="BW867" t="str">
            <v/>
          </cell>
          <cell r="CA867" t="str">
            <v/>
          </cell>
        </row>
        <row r="868">
          <cell r="O868" t="str">
            <v/>
          </cell>
          <cell r="Q868" t="str">
            <v/>
          </cell>
          <cell r="R868" t="str">
            <v/>
          </cell>
          <cell r="S868" t="str">
            <v/>
          </cell>
          <cell r="AE868" t="str">
            <v/>
          </cell>
          <cell r="AU868" t="str">
            <v/>
          </cell>
          <cell r="AW868" t="str">
            <v/>
          </cell>
          <cell r="AX868" t="str">
            <v/>
          </cell>
          <cell r="AY868" t="str">
            <v/>
          </cell>
          <cell r="BK868" t="str">
            <v/>
          </cell>
          <cell r="BM868" t="str">
            <v/>
          </cell>
          <cell r="BN868" t="str">
            <v/>
          </cell>
          <cell r="BO868" t="str">
            <v/>
          </cell>
          <cell r="BS868" t="str">
            <v/>
          </cell>
          <cell r="BW868" t="str">
            <v/>
          </cell>
          <cell r="CA868" t="str">
            <v/>
          </cell>
        </row>
        <row r="869">
          <cell r="O869" t="str">
            <v/>
          </cell>
          <cell r="Q869" t="str">
            <v/>
          </cell>
          <cell r="R869" t="str">
            <v/>
          </cell>
          <cell r="S869" t="str">
            <v/>
          </cell>
          <cell r="AE869" t="str">
            <v/>
          </cell>
          <cell r="AU869" t="str">
            <v/>
          </cell>
          <cell r="AW869" t="str">
            <v/>
          </cell>
          <cell r="AX869" t="str">
            <v/>
          </cell>
          <cell r="AY869" t="str">
            <v/>
          </cell>
          <cell r="BK869" t="str">
            <v/>
          </cell>
          <cell r="BM869" t="str">
            <v/>
          </cell>
          <cell r="BN869" t="str">
            <v/>
          </cell>
          <cell r="BO869" t="str">
            <v/>
          </cell>
          <cell r="BS869" t="str">
            <v/>
          </cell>
          <cell r="BW869" t="str">
            <v/>
          </cell>
          <cell r="CA869" t="str">
            <v/>
          </cell>
        </row>
        <row r="870">
          <cell r="O870" t="str">
            <v/>
          </cell>
          <cell r="Q870" t="str">
            <v/>
          </cell>
          <cell r="R870" t="str">
            <v/>
          </cell>
          <cell r="S870" t="str">
            <v/>
          </cell>
          <cell r="AE870" t="str">
            <v/>
          </cell>
          <cell r="AU870" t="str">
            <v/>
          </cell>
          <cell r="AW870" t="str">
            <v/>
          </cell>
          <cell r="AX870" t="str">
            <v/>
          </cell>
          <cell r="AY870" t="str">
            <v/>
          </cell>
          <cell r="BK870" t="str">
            <v/>
          </cell>
          <cell r="BM870" t="str">
            <v/>
          </cell>
          <cell r="BN870" t="str">
            <v/>
          </cell>
          <cell r="BO870" t="str">
            <v/>
          </cell>
          <cell r="BS870" t="str">
            <v/>
          </cell>
          <cell r="BW870" t="str">
            <v/>
          </cell>
          <cell r="CA870" t="str">
            <v/>
          </cell>
        </row>
        <row r="871">
          <cell r="O871" t="str">
            <v/>
          </cell>
          <cell r="Q871" t="str">
            <v/>
          </cell>
          <cell r="R871" t="str">
            <v/>
          </cell>
          <cell r="S871" t="str">
            <v/>
          </cell>
          <cell r="AE871" t="str">
            <v/>
          </cell>
          <cell r="AU871" t="str">
            <v/>
          </cell>
          <cell r="AW871" t="str">
            <v/>
          </cell>
          <cell r="AX871" t="str">
            <v/>
          </cell>
          <cell r="AY871" t="str">
            <v/>
          </cell>
          <cell r="BK871" t="str">
            <v/>
          </cell>
          <cell r="BM871" t="str">
            <v/>
          </cell>
          <cell r="BN871" t="str">
            <v/>
          </cell>
          <cell r="BO871" t="str">
            <v/>
          </cell>
          <cell r="BS871" t="str">
            <v/>
          </cell>
          <cell r="BW871" t="str">
            <v/>
          </cell>
          <cell r="CA871" t="str">
            <v/>
          </cell>
        </row>
        <row r="872">
          <cell r="O872" t="str">
            <v/>
          </cell>
          <cell r="Q872" t="str">
            <v/>
          </cell>
          <cell r="R872" t="str">
            <v/>
          </cell>
          <cell r="S872" t="str">
            <v/>
          </cell>
          <cell r="AE872" t="str">
            <v/>
          </cell>
          <cell r="AU872" t="str">
            <v/>
          </cell>
          <cell r="AW872" t="str">
            <v/>
          </cell>
          <cell r="AX872" t="str">
            <v/>
          </cell>
          <cell r="AY872" t="str">
            <v/>
          </cell>
          <cell r="BK872" t="str">
            <v/>
          </cell>
          <cell r="BM872" t="str">
            <v/>
          </cell>
          <cell r="BN872" t="str">
            <v/>
          </cell>
          <cell r="BO872" t="str">
            <v/>
          </cell>
          <cell r="BS872" t="str">
            <v/>
          </cell>
          <cell r="BW872" t="str">
            <v/>
          </cell>
          <cell r="CA872" t="str">
            <v/>
          </cell>
        </row>
        <row r="873">
          <cell r="O873" t="str">
            <v/>
          </cell>
          <cell r="Q873" t="str">
            <v/>
          </cell>
          <cell r="R873" t="str">
            <v/>
          </cell>
          <cell r="S873" t="str">
            <v/>
          </cell>
          <cell r="AE873" t="str">
            <v/>
          </cell>
          <cell r="AU873" t="str">
            <v/>
          </cell>
          <cell r="AW873" t="str">
            <v/>
          </cell>
          <cell r="AX873" t="str">
            <v/>
          </cell>
          <cell r="AY873" t="str">
            <v/>
          </cell>
          <cell r="BK873" t="str">
            <v/>
          </cell>
          <cell r="BM873" t="str">
            <v/>
          </cell>
          <cell r="BN873" t="str">
            <v/>
          </cell>
          <cell r="BO873" t="str">
            <v/>
          </cell>
          <cell r="BS873" t="str">
            <v/>
          </cell>
          <cell r="BW873" t="str">
            <v/>
          </cell>
          <cell r="CA873" t="str">
            <v/>
          </cell>
        </row>
        <row r="874">
          <cell r="O874" t="str">
            <v/>
          </cell>
          <cell r="Q874" t="str">
            <v/>
          </cell>
          <cell r="R874" t="str">
            <v/>
          </cell>
          <cell r="S874" t="str">
            <v/>
          </cell>
          <cell r="AE874" t="str">
            <v/>
          </cell>
          <cell r="AU874" t="str">
            <v/>
          </cell>
          <cell r="AW874" t="str">
            <v/>
          </cell>
          <cell r="AX874" t="str">
            <v/>
          </cell>
          <cell r="AY874" t="str">
            <v/>
          </cell>
          <cell r="BK874" t="str">
            <v/>
          </cell>
          <cell r="BM874" t="str">
            <v/>
          </cell>
          <cell r="BN874" t="str">
            <v/>
          </cell>
          <cell r="BO874" t="str">
            <v/>
          </cell>
          <cell r="BS874" t="str">
            <v/>
          </cell>
          <cell r="BW874" t="str">
            <v/>
          </cell>
          <cell r="CA874" t="str">
            <v/>
          </cell>
        </row>
        <row r="875">
          <cell r="O875" t="str">
            <v/>
          </cell>
          <cell r="Q875" t="str">
            <v/>
          </cell>
          <cell r="R875" t="str">
            <v/>
          </cell>
          <cell r="S875" t="str">
            <v/>
          </cell>
          <cell r="AE875" t="str">
            <v/>
          </cell>
          <cell r="AU875" t="str">
            <v/>
          </cell>
          <cell r="AW875" t="str">
            <v/>
          </cell>
          <cell r="AX875" t="str">
            <v/>
          </cell>
          <cell r="AY875" t="str">
            <v/>
          </cell>
          <cell r="BK875" t="str">
            <v/>
          </cell>
          <cell r="BM875" t="str">
            <v/>
          </cell>
          <cell r="BN875" t="str">
            <v/>
          </cell>
          <cell r="BO875" t="str">
            <v/>
          </cell>
          <cell r="BS875" t="str">
            <v/>
          </cell>
          <cell r="BW875" t="str">
            <v/>
          </cell>
          <cell r="CA875" t="str">
            <v/>
          </cell>
        </row>
        <row r="876">
          <cell r="O876" t="str">
            <v/>
          </cell>
          <cell r="Q876" t="str">
            <v/>
          </cell>
          <cell r="R876" t="str">
            <v/>
          </cell>
          <cell r="S876" t="str">
            <v/>
          </cell>
          <cell r="AE876" t="str">
            <v/>
          </cell>
          <cell r="AU876" t="str">
            <v/>
          </cell>
          <cell r="AW876" t="str">
            <v/>
          </cell>
          <cell r="AX876" t="str">
            <v/>
          </cell>
          <cell r="AY876" t="str">
            <v/>
          </cell>
          <cell r="BK876" t="str">
            <v/>
          </cell>
          <cell r="BM876" t="str">
            <v/>
          </cell>
          <cell r="BN876" t="str">
            <v/>
          </cell>
          <cell r="BO876" t="str">
            <v/>
          </cell>
          <cell r="BS876" t="str">
            <v/>
          </cell>
          <cell r="BW876" t="str">
            <v/>
          </cell>
          <cell r="CA876" t="str">
            <v/>
          </cell>
        </row>
        <row r="877">
          <cell r="O877" t="str">
            <v/>
          </cell>
          <cell r="Q877" t="str">
            <v/>
          </cell>
          <cell r="R877" t="str">
            <v/>
          </cell>
          <cell r="S877" t="str">
            <v/>
          </cell>
          <cell r="AE877" t="str">
            <v/>
          </cell>
          <cell r="AU877" t="str">
            <v/>
          </cell>
          <cell r="AW877" t="str">
            <v/>
          </cell>
          <cell r="AX877" t="str">
            <v/>
          </cell>
          <cell r="AY877" t="str">
            <v/>
          </cell>
          <cell r="BK877" t="str">
            <v/>
          </cell>
          <cell r="BM877" t="str">
            <v/>
          </cell>
          <cell r="BN877" t="str">
            <v/>
          </cell>
          <cell r="BO877" t="str">
            <v/>
          </cell>
          <cell r="BS877" t="str">
            <v/>
          </cell>
          <cell r="BW877" t="str">
            <v/>
          </cell>
          <cell r="CA877" t="str">
            <v/>
          </cell>
        </row>
        <row r="878">
          <cell r="O878" t="str">
            <v/>
          </cell>
          <cell r="Q878" t="str">
            <v/>
          </cell>
          <cell r="R878" t="str">
            <v/>
          </cell>
          <cell r="S878" t="str">
            <v/>
          </cell>
          <cell r="AE878" t="str">
            <v/>
          </cell>
          <cell r="AU878" t="str">
            <v/>
          </cell>
          <cell r="AW878" t="str">
            <v/>
          </cell>
          <cell r="AX878" t="str">
            <v/>
          </cell>
          <cell r="AY878" t="str">
            <v/>
          </cell>
          <cell r="BK878" t="str">
            <v/>
          </cell>
          <cell r="BM878" t="str">
            <v/>
          </cell>
          <cell r="BN878" t="str">
            <v/>
          </cell>
          <cell r="BO878" t="str">
            <v/>
          </cell>
          <cell r="BS878" t="str">
            <v/>
          </cell>
          <cell r="BW878" t="str">
            <v/>
          </cell>
          <cell r="CA878" t="str">
            <v/>
          </cell>
        </row>
        <row r="879">
          <cell r="O879" t="str">
            <v/>
          </cell>
          <cell r="Q879" t="str">
            <v/>
          </cell>
          <cell r="R879" t="str">
            <v/>
          </cell>
          <cell r="S879" t="str">
            <v/>
          </cell>
          <cell r="AE879" t="str">
            <v/>
          </cell>
          <cell r="AU879" t="str">
            <v/>
          </cell>
          <cell r="AW879" t="str">
            <v/>
          </cell>
          <cell r="AX879" t="str">
            <v/>
          </cell>
          <cell r="AY879" t="str">
            <v/>
          </cell>
          <cell r="BK879" t="str">
            <v/>
          </cell>
          <cell r="BM879" t="str">
            <v/>
          </cell>
          <cell r="BN879" t="str">
            <v/>
          </cell>
          <cell r="BO879" t="str">
            <v/>
          </cell>
          <cell r="BS879" t="str">
            <v/>
          </cell>
          <cell r="BW879" t="str">
            <v/>
          </cell>
          <cell r="CA879" t="str">
            <v/>
          </cell>
        </row>
        <row r="880">
          <cell r="O880" t="str">
            <v/>
          </cell>
          <cell r="Q880" t="str">
            <v/>
          </cell>
          <cell r="R880" t="str">
            <v/>
          </cell>
          <cell r="S880" t="str">
            <v/>
          </cell>
          <cell r="AE880" t="str">
            <v/>
          </cell>
          <cell r="AU880" t="str">
            <v/>
          </cell>
          <cell r="AW880" t="str">
            <v/>
          </cell>
          <cell r="AX880" t="str">
            <v/>
          </cell>
          <cell r="AY880" t="str">
            <v/>
          </cell>
          <cell r="BK880" t="str">
            <v/>
          </cell>
          <cell r="BM880" t="str">
            <v/>
          </cell>
          <cell r="BN880" t="str">
            <v/>
          </cell>
          <cell r="BO880" t="str">
            <v/>
          </cell>
          <cell r="BS880" t="str">
            <v/>
          </cell>
          <cell r="BW880" t="str">
            <v/>
          </cell>
          <cell r="CA880" t="str">
            <v/>
          </cell>
        </row>
        <row r="881">
          <cell r="O881" t="str">
            <v/>
          </cell>
          <cell r="Q881" t="str">
            <v/>
          </cell>
          <cell r="R881" t="str">
            <v/>
          </cell>
          <cell r="S881" t="str">
            <v/>
          </cell>
          <cell r="AE881" t="str">
            <v/>
          </cell>
          <cell r="AU881" t="str">
            <v/>
          </cell>
          <cell r="AW881" t="str">
            <v/>
          </cell>
          <cell r="AX881" t="str">
            <v/>
          </cell>
          <cell r="AY881" t="str">
            <v/>
          </cell>
          <cell r="BK881" t="str">
            <v/>
          </cell>
          <cell r="BM881" t="str">
            <v/>
          </cell>
          <cell r="BN881" t="str">
            <v/>
          </cell>
          <cell r="BO881" t="str">
            <v/>
          </cell>
          <cell r="BS881" t="str">
            <v/>
          </cell>
          <cell r="BW881" t="str">
            <v/>
          </cell>
          <cell r="CA881" t="str">
            <v/>
          </cell>
        </row>
        <row r="882">
          <cell r="O882" t="str">
            <v/>
          </cell>
          <cell r="Q882" t="str">
            <v/>
          </cell>
          <cell r="R882" t="str">
            <v/>
          </cell>
          <cell r="S882" t="str">
            <v/>
          </cell>
          <cell r="AE882" t="str">
            <v/>
          </cell>
          <cell r="AU882" t="str">
            <v/>
          </cell>
          <cell r="AW882" t="str">
            <v/>
          </cell>
          <cell r="AX882" t="str">
            <v/>
          </cell>
          <cell r="AY882" t="str">
            <v/>
          </cell>
          <cell r="BK882" t="str">
            <v/>
          </cell>
          <cell r="BM882" t="str">
            <v/>
          </cell>
          <cell r="BN882" t="str">
            <v/>
          </cell>
          <cell r="BO882" t="str">
            <v/>
          </cell>
          <cell r="BS882" t="str">
            <v/>
          </cell>
          <cell r="BW882" t="str">
            <v/>
          </cell>
          <cell r="CA882" t="str">
            <v/>
          </cell>
        </row>
        <row r="883">
          <cell r="O883" t="str">
            <v/>
          </cell>
          <cell r="Q883" t="str">
            <v/>
          </cell>
          <cell r="R883" t="str">
            <v/>
          </cell>
          <cell r="S883" t="str">
            <v/>
          </cell>
          <cell r="AE883" t="str">
            <v/>
          </cell>
          <cell r="AU883" t="str">
            <v/>
          </cell>
          <cell r="AW883" t="str">
            <v/>
          </cell>
          <cell r="AX883" t="str">
            <v/>
          </cell>
          <cell r="AY883" t="str">
            <v/>
          </cell>
          <cell r="BK883" t="str">
            <v/>
          </cell>
          <cell r="BM883" t="str">
            <v/>
          </cell>
          <cell r="BN883" t="str">
            <v/>
          </cell>
          <cell r="BO883" t="str">
            <v/>
          </cell>
          <cell r="BS883" t="str">
            <v/>
          </cell>
          <cell r="BW883" t="str">
            <v/>
          </cell>
          <cell r="CA883" t="str">
            <v/>
          </cell>
        </row>
        <row r="884">
          <cell r="O884" t="str">
            <v/>
          </cell>
          <cell r="Q884" t="str">
            <v/>
          </cell>
          <cell r="R884" t="str">
            <v/>
          </cell>
          <cell r="S884" t="str">
            <v/>
          </cell>
          <cell r="AE884" t="str">
            <v/>
          </cell>
          <cell r="AU884" t="str">
            <v/>
          </cell>
          <cell r="AW884" t="str">
            <v/>
          </cell>
          <cell r="AX884" t="str">
            <v/>
          </cell>
          <cell r="AY884" t="str">
            <v/>
          </cell>
          <cell r="BK884" t="str">
            <v/>
          </cell>
          <cell r="BM884" t="str">
            <v/>
          </cell>
          <cell r="BN884" t="str">
            <v/>
          </cell>
          <cell r="BO884" t="str">
            <v/>
          </cell>
          <cell r="BS884" t="str">
            <v/>
          </cell>
          <cell r="BW884" t="str">
            <v/>
          </cell>
          <cell r="CA884" t="str">
            <v/>
          </cell>
        </row>
        <row r="885">
          <cell r="O885" t="str">
            <v/>
          </cell>
          <cell r="Q885" t="str">
            <v/>
          </cell>
          <cell r="R885" t="str">
            <v/>
          </cell>
          <cell r="S885" t="str">
            <v/>
          </cell>
          <cell r="AE885" t="str">
            <v/>
          </cell>
          <cell r="AU885" t="str">
            <v/>
          </cell>
          <cell r="AW885" t="str">
            <v/>
          </cell>
          <cell r="AX885" t="str">
            <v/>
          </cell>
          <cell r="AY885" t="str">
            <v/>
          </cell>
          <cell r="BK885" t="str">
            <v/>
          </cell>
          <cell r="BM885" t="str">
            <v/>
          </cell>
          <cell r="BN885" t="str">
            <v/>
          </cell>
          <cell r="BO885" t="str">
            <v/>
          </cell>
          <cell r="BS885" t="str">
            <v/>
          </cell>
          <cell r="BW885" t="str">
            <v/>
          </cell>
          <cell r="CA885" t="str">
            <v/>
          </cell>
        </row>
        <row r="886">
          <cell r="O886" t="str">
            <v/>
          </cell>
          <cell r="Q886" t="str">
            <v/>
          </cell>
          <cell r="R886" t="str">
            <v/>
          </cell>
          <cell r="S886" t="str">
            <v/>
          </cell>
          <cell r="AE886" t="str">
            <v/>
          </cell>
          <cell r="AU886" t="str">
            <v/>
          </cell>
          <cell r="AW886" t="str">
            <v/>
          </cell>
          <cell r="AX886" t="str">
            <v/>
          </cell>
          <cell r="AY886" t="str">
            <v/>
          </cell>
          <cell r="BK886" t="str">
            <v/>
          </cell>
          <cell r="BM886" t="str">
            <v/>
          </cell>
          <cell r="BN886" t="str">
            <v/>
          </cell>
          <cell r="BO886" t="str">
            <v/>
          </cell>
          <cell r="BS886" t="str">
            <v/>
          </cell>
          <cell r="BW886" t="str">
            <v/>
          </cell>
          <cell r="CA886" t="str">
            <v/>
          </cell>
        </row>
        <row r="887">
          <cell r="O887" t="str">
            <v/>
          </cell>
          <cell r="Q887" t="str">
            <v/>
          </cell>
          <cell r="R887" t="str">
            <v/>
          </cell>
          <cell r="S887" t="str">
            <v/>
          </cell>
          <cell r="AE887" t="str">
            <v/>
          </cell>
          <cell r="AU887" t="str">
            <v/>
          </cell>
          <cell r="AW887" t="str">
            <v/>
          </cell>
          <cell r="AX887" t="str">
            <v/>
          </cell>
          <cell r="AY887" t="str">
            <v/>
          </cell>
          <cell r="BK887" t="str">
            <v/>
          </cell>
          <cell r="BM887" t="str">
            <v/>
          </cell>
          <cell r="BN887" t="str">
            <v/>
          </cell>
          <cell r="BO887" t="str">
            <v/>
          </cell>
          <cell r="BS887" t="str">
            <v/>
          </cell>
          <cell r="BW887" t="str">
            <v/>
          </cell>
          <cell r="CA887" t="str">
            <v/>
          </cell>
        </row>
        <row r="888">
          <cell r="O888" t="str">
            <v/>
          </cell>
          <cell r="Q888" t="str">
            <v/>
          </cell>
          <cell r="R888" t="str">
            <v/>
          </cell>
          <cell r="S888" t="str">
            <v/>
          </cell>
          <cell r="AE888" t="str">
            <v/>
          </cell>
          <cell r="AU888" t="str">
            <v/>
          </cell>
          <cell r="AW888" t="str">
            <v/>
          </cell>
          <cell r="AX888" t="str">
            <v/>
          </cell>
          <cell r="AY888" t="str">
            <v/>
          </cell>
          <cell r="BK888" t="str">
            <v/>
          </cell>
          <cell r="BM888" t="str">
            <v/>
          </cell>
          <cell r="BN888" t="str">
            <v/>
          </cell>
          <cell r="BO888" t="str">
            <v/>
          </cell>
          <cell r="BS888" t="str">
            <v/>
          </cell>
          <cell r="BW888" t="str">
            <v/>
          </cell>
          <cell r="CA888" t="str">
            <v/>
          </cell>
        </row>
        <row r="889">
          <cell r="O889" t="str">
            <v/>
          </cell>
          <cell r="Q889" t="str">
            <v/>
          </cell>
          <cell r="R889" t="str">
            <v/>
          </cell>
          <cell r="S889" t="str">
            <v/>
          </cell>
          <cell r="AE889" t="str">
            <v/>
          </cell>
          <cell r="AU889" t="str">
            <v/>
          </cell>
          <cell r="AW889" t="str">
            <v/>
          </cell>
          <cell r="AX889" t="str">
            <v/>
          </cell>
          <cell r="AY889" t="str">
            <v/>
          </cell>
          <cell r="BK889" t="str">
            <v/>
          </cell>
          <cell r="BM889" t="str">
            <v/>
          </cell>
          <cell r="BN889" t="str">
            <v/>
          </cell>
          <cell r="BO889" t="str">
            <v/>
          </cell>
          <cell r="BS889" t="str">
            <v/>
          </cell>
          <cell r="BW889" t="str">
            <v/>
          </cell>
          <cell r="CA889" t="str">
            <v/>
          </cell>
        </row>
        <row r="890">
          <cell r="O890" t="str">
            <v/>
          </cell>
          <cell r="Q890" t="str">
            <v/>
          </cell>
          <cell r="R890" t="str">
            <v/>
          </cell>
          <cell r="S890" t="str">
            <v/>
          </cell>
          <cell r="AE890" t="str">
            <v/>
          </cell>
          <cell r="AU890" t="str">
            <v/>
          </cell>
          <cell r="AW890" t="str">
            <v/>
          </cell>
          <cell r="AX890" t="str">
            <v/>
          </cell>
          <cell r="AY890" t="str">
            <v/>
          </cell>
          <cell r="BK890" t="str">
            <v/>
          </cell>
          <cell r="BM890" t="str">
            <v/>
          </cell>
          <cell r="BN890" t="str">
            <v/>
          </cell>
          <cell r="BO890" t="str">
            <v/>
          </cell>
          <cell r="BS890" t="str">
            <v/>
          </cell>
          <cell r="BW890" t="str">
            <v/>
          </cell>
          <cell r="CA890" t="str">
            <v/>
          </cell>
        </row>
        <row r="891">
          <cell r="O891" t="str">
            <v/>
          </cell>
          <cell r="Q891" t="str">
            <v/>
          </cell>
          <cell r="R891" t="str">
            <v/>
          </cell>
          <cell r="S891" t="str">
            <v/>
          </cell>
          <cell r="AE891" t="str">
            <v/>
          </cell>
          <cell r="AU891" t="str">
            <v/>
          </cell>
          <cell r="AW891" t="str">
            <v/>
          </cell>
          <cell r="AX891" t="str">
            <v/>
          </cell>
          <cell r="AY891" t="str">
            <v/>
          </cell>
          <cell r="BK891" t="str">
            <v/>
          </cell>
          <cell r="BM891" t="str">
            <v/>
          </cell>
          <cell r="BN891" t="str">
            <v/>
          </cell>
          <cell r="BO891" t="str">
            <v/>
          </cell>
          <cell r="BS891" t="str">
            <v/>
          </cell>
          <cell r="BW891" t="str">
            <v/>
          </cell>
          <cell r="CA891" t="str">
            <v/>
          </cell>
        </row>
        <row r="892">
          <cell r="O892" t="str">
            <v/>
          </cell>
          <cell r="Q892" t="str">
            <v/>
          </cell>
          <cell r="R892" t="str">
            <v/>
          </cell>
          <cell r="S892" t="str">
            <v/>
          </cell>
          <cell r="AE892" t="str">
            <v/>
          </cell>
          <cell r="AU892" t="str">
            <v/>
          </cell>
          <cell r="AW892" t="str">
            <v/>
          </cell>
          <cell r="AX892" t="str">
            <v/>
          </cell>
          <cell r="AY892" t="str">
            <v/>
          </cell>
          <cell r="BK892" t="str">
            <v/>
          </cell>
          <cell r="BM892" t="str">
            <v/>
          </cell>
          <cell r="BN892" t="str">
            <v/>
          </cell>
          <cell r="BO892" t="str">
            <v/>
          </cell>
          <cell r="BS892" t="str">
            <v/>
          </cell>
          <cell r="BW892" t="str">
            <v/>
          </cell>
          <cell r="CA892" t="str">
            <v/>
          </cell>
        </row>
        <row r="893">
          <cell r="O893" t="str">
            <v/>
          </cell>
          <cell r="Q893" t="str">
            <v/>
          </cell>
          <cell r="R893" t="str">
            <v/>
          </cell>
          <cell r="S893" t="str">
            <v/>
          </cell>
          <cell r="AE893" t="str">
            <v/>
          </cell>
          <cell r="AU893" t="str">
            <v/>
          </cell>
          <cell r="AW893" t="str">
            <v/>
          </cell>
          <cell r="AX893" t="str">
            <v/>
          </cell>
          <cell r="AY893" t="str">
            <v/>
          </cell>
          <cell r="BK893" t="str">
            <v/>
          </cell>
          <cell r="BM893" t="str">
            <v/>
          </cell>
          <cell r="BN893" t="str">
            <v/>
          </cell>
          <cell r="BO893" t="str">
            <v/>
          </cell>
          <cell r="BS893" t="str">
            <v/>
          </cell>
          <cell r="BW893" t="str">
            <v/>
          </cell>
          <cell r="CA893" t="str">
            <v/>
          </cell>
        </row>
        <row r="894">
          <cell r="O894" t="str">
            <v/>
          </cell>
          <cell r="Q894" t="str">
            <v/>
          </cell>
          <cell r="R894" t="str">
            <v/>
          </cell>
          <cell r="S894" t="str">
            <v/>
          </cell>
          <cell r="AE894" t="str">
            <v/>
          </cell>
          <cell r="AU894" t="str">
            <v/>
          </cell>
          <cell r="AW894" t="str">
            <v/>
          </cell>
          <cell r="AX894" t="str">
            <v/>
          </cell>
          <cell r="AY894" t="str">
            <v/>
          </cell>
          <cell r="BK894" t="str">
            <v/>
          </cell>
          <cell r="BM894" t="str">
            <v/>
          </cell>
          <cell r="BN894" t="str">
            <v/>
          </cell>
          <cell r="BO894" t="str">
            <v/>
          </cell>
          <cell r="BS894" t="str">
            <v/>
          </cell>
          <cell r="BW894" t="str">
            <v/>
          </cell>
          <cell r="CA894" t="str">
            <v/>
          </cell>
        </row>
        <row r="895">
          <cell r="O895" t="str">
            <v/>
          </cell>
          <cell r="Q895" t="str">
            <v/>
          </cell>
          <cell r="R895" t="str">
            <v/>
          </cell>
          <cell r="S895" t="str">
            <v/>
          </cell>
          <cell r="AE895" t="str">
            <v/>
          </cell>
          <cell r="AU895" t="str">
            <v/>
          </cell>
          <cell r="AW895" t="str">
            <v/>
          </cell>
          <cell r="AX895" t="str">
            <v/>
          </cell>
          <cell r="AY895" t="str">
            <v/>
          </cell>
          <cell r="BK895" t="str">
            <v/>
          </cell>
          <cell r="BM895" t="str">
            <v/>
          </cell>
          <cell r="BN895" t="str">
            <v/>
          </cell>
          <cell r="BO895" t="str">
            <v/>
          </cell>
          <cell r="BS895" t="str">
            <v/>
          </cell>
          <cell r="BW895" t="str">
            <v/>
          </cell>
          <cell r="CA895" t="str">
            <v/>
          </cell>
        </row>
        <row r="896">
          <cell r="O896" t="str">
            <v/>
          </cell>
          <cell r="Q896" t="str">
            <v/>
          </cell>
          <cell r="R896" t="str">
            <v/>
          </cell>
          <cell r="S896" t="str">
            <v/>
          </cell>
          <cell r="AE896" t="str">
            <v/>
          </cell>
          <cell r="AU896" t="str">
            <v/>
          </cell>
          <cell r="AW896" t="str">
            <v/>
          </cell>
          <cell r="AX896" t="str">
            <v/>
          </cell>
          <cell r="AY896" t="str">
            <v/>
          </cell>
          <cell r="BK896" t="str">
            <v/>
          </cell>
          <cell r="BM896" t="str">
            <v/>
          </cell>
          <cell r="BN896" t="str">
            <v/>
          </cell>
          <cell r="BO896" t="str">
            <v/>
          </cell>
          <cell r="BS896" t="str">
            <v/>
          </cell>
          <cell r="BW896" t="str">
            <v/>
          </cell>
          <cell r="CA896" t="str">
            <v/>
          </cell>
        </row>
        <row r="897">
          <cell r="O897" t="str">
            <v/>
          </cell>
          <cell r="Q897" t="str">
            <v/>
          </cell>
          <cell r="R897" t="str">
            <v/>
          </cell>
          <cell r="S897" t="str">
            <v/>
          </cell>
          <cell r="AE897" t="str">
            <v/>
          </cell>
          <cell r="AU897" t="str">
            <v/>
          </cell>
          <cell r="AW897" t="str">
            <v/>
          </cell>
          <cell r="AX897" t="str">
            <v/>
          </cell>
          <cell r="AY897" t="str">
            <v/>
          </cell>
          <cell r="BK897" t="str">
            <v/>
          </cell>
          <cell r="BM897" t="str">
            <v/>
          </cell>
          <cell r="BN897" t="str">
            <v/>
          </cell>
          <cell r="BO897" t="str">
            <v/>
          </cell>
          <cell r="BS897" t="str">
            <v/>
          </cell>
          <cell r="BW897" t="str">
            <v/>
          </cell>
          <cell r="CA897" t="str">
            <v/>
          </cell>
        </row>
        <row r="898">
          <cell r="O898" t="str">
            <v/>
          </cell>
          <cell r="Q898" t="str">
            <v/>
          </cell>
          <cell r="R898" t="str">
            <v/>
          </cell>
          <cell r="S898" t="str">
            <v/>
          </cell>
          <cell r="AE898" t="str">
            <v/>
          </cell>
          <cell r="AU898" t="str">
            <v/>
          </cell>
          <cell r="AW898" t="str">
            <v/>
          </cell>
          <cell r="AX898" t="str">
            <v/>
          </cell>
          <cell r="AY898" t="str">
            <v/>
          </cell>
          <cell r="BK898" t="str">
            <v/>
          </cell>
          <cell r="BM898" t="str">
            <v/>
          </cell>
          <cell r="BN898" t="str">
            <v/>
          </cell>
          <cell r="BO898" t="str">
            <v/>
          </cell>
          <cell r="BS898" t="str">
            <v/>
          </cell>
          <cell r="BW898" t="str">
            <v/>
          </cell>
          <cell r="CA898" t="str">
            <v/>
          </cell>
        </row>
        <row r="899">
          <cell r="O899" t="str">
            <v/>
          </cell>
          <cell r="Q899" t="str">
            <v/>
          </cell>
          <cell r="R899" t="str">
            <v/>
          </cell>
          <cell r="S899" t="str">
            <v/>
          </cell>
          <cell r="AE899" t="str">
            <v/>
          </cell>
          <cell r="AU899" t="str">
            <v/>
          </cell>
          <cell r="AW899" t="str">
            <v/>
          </cell>
          <cell r="AX899" t="str">
            <v/>
          </cell>
          <cell r="AY899" t="str">
            <v/>
          </cell>
          <cell r="BK899" t="str">
            <v/>
          </cell>
          <cell r="BM899" t="str">
            <v/>
          </cell>
          <cell r="BN899" t="str">
            <v/>
          </cell>
          <cell r="BO899" t="str">
            <v/>
          </cell>
          <cell r="BS899" t="str">
            <v/>
          </cell>
          <cell r="BW899" t="str">
            <v/>
          </cell>
          <cell r="CA899" t="str">
            <v/>
          </cell>
        </row>
        <row r="900">
          <cell r="O900" t="str">
            <v/>
          </cell>
          <cell r="Q900" t="str">
            <v/>
          </cell>
          <cell r="R900" t="str">
            <v/>
          </cell>
          <cell r="S900" t="str">
            <v/>
          </cell>
          <cell r="AE900" t="str">
            <v/>
          </cell>
          <cell r="AU900" t="str">
            <v/>
          </cell>
          <cell r="AW900" t="str">
            <v/>
          </cell>
          <cell r="AX900" t="str">
            <v/>
          </cell>
          <cell r="AY900" t="str">
            <v/>
          </cell>
          <cell r="BK900" t="str">
            <v/>
          </cell>
          <cell r="BM900" t="str">
            <v/>
          </cell>
          <cell r="BN900" t="str">
            <v/>
          </cell>
          <cell r="BO900" t="str">
            <v/>
          </cell>
          <cell r="BS900" t="str">
            <v/>
          </cell>
          <cell r="BW900" t="str">
            <v/>
          </cell>
          <cell r="CA900" t="str">
            <v/>
          </cell>
        </row>
        <row r="901">
          <cell r="O901" t="str">
            <v/>
          </cell>
          <cell r="Q901" t="str">
            <v/>
          </cell>
          <cell r="R901" t="str">
            <v/>
          </cell>
          <cell r="S901" t="str">
            <v/>
          </cell>
          <cell r="AE901" t="str">
            <v/>
          </cell>
          <cell r="AU901" t="str">
            <v/>
          </cell>
          <cell r="AW901" t="str">
            <v/>
          </cell>
          <cell r="AX901" t="str">
            <v/>
          </cell>
          <cell r="AY901" t="str">
            <v/>
          </cell>
          <cell r="BK901" t="str">
            <v/>
          </cell>
          <cell r="BM901" t="str">
            <v/>
          </cell>
          <cell r="BN901" t="str">
            <v/>
          </cell>
          <cell r="BO901" t="str">
            <v/>
          </cell>
          <cell r="BS901" t="str">
            <v/>
          </cell>
          <cell r="BW901" t="str">
            <v/>
          </cell>
          <cell r="CA901" t="str">
            <v/>
          </cell>
        </row>
        <row r="902">
          <cell r="O902" t="str">
            <v/>
          </cell>
          <cell r="Q902" t="str">
            <v/>
          </cell>
          <cell r="R902" t="str">
            <v/>
          </cell>
          <cell r="S902" t="str">
            <v/>
          </cell>
          <cell r="AE902" t="str">
            <v/>
          </cell>
          <cell r="AU902" t="str">
            <v/>
          </cell>
          <cell r="AW902" t="str">
            <v/>
          </cell>
          <cell r="AX902" t="str">
            <v/>
          </cell>
          <cell r="AY902" t="str">
            <v/>
          </cell>
          <cell r="BK902" t="str">
            <v/>
          </cell>
          <cell r="BM902" t="str">
            <v/>
          </cell>
          <cell r="BN902" t="str">
            <v/>
          </cell>
          <cell r="BO902" t="str">
            <v/>
          </cell>
          <cell r="BS902" t="str">
            <v/>
          </cell>
          <cell r="BW902" t="str">
            <v/>
          </cell>
          <cell r="CA902" t="str">
            <v/>
          </cell>
        </row>
        <row r="903">
          <cell r="O903" t="str">
            <v/>
          </cell>
          <cell r="Q903" t="str">
            <v/>
          </cell>
          <cell r="R903" t="str">
            <v/>
          </cell>
          <cell r="S903" t="str">
            <v/>
          </cell>
          <cell r="AE903" t="str">
            <v/>
          </cell>
          <cell r="AU903" t="str">
            <v/>
          </cell>
          <cell r="AW903" t="str">
            <v/>
          </cell>
          <cell r="AX903" t="str">
            <v/>
          </cell>
          <cell r="AY903" t="str">
            <v/>
          </cell>
          <cell r="BK903" t="str">
            <v/>
          </cell>
          <cell r="BM903" t="str">
            <v/>
          </cell>
          <cell r="BN903" t="str">
            <v/>
          </cell>
          <cell r="BO903" t="str">
            <v/>
          </cell>
          <cell r="BS903" t="str">
            <v/>
          </cell>
          <cell r="BW903" t="str">
            <v/>
          </cell>
          <cell r="CA903" t="str">
            <v/>
          </cell>
        </row>
        <row r="904">
          <cell r="O904" t="str">
            <v/>
          </cell>
          <cell r="Q904" t="str">
            <v/>
          </cell>
          <cell r="R904" t="str">
            <v/>
          </cell>
          <cell r="S904" t="str">
            <v/>
          </cell>
          <cell r="AE904" t="str">
            <v/>
          </cell>
          <cell r="AU904" t="str">
            <v/>
          </cell>
          <cell r="AW904" t="str">
            <v/>
          </cell>
          <cell r="AX904" t="str">
            <v/>
          </cell>
          <cell r="AY904" t="str">
            <v/>
          </cell>
          <cell r="BK904" t="str">
            <v/>
          </cell>
          <cell r="BM904" t="str">
            <v/>
          </cell>
          <cell r="BN904" t="str">
            <v/>
          </cell>
          <cell r="BO904" t="str">
            <v/>
          </cell>
          <cell r="BS904" t="str">
            <v/>
          </cell>
          <cell r="BW904" t="str">
            <v/>
          </cell>
          <cell r="CA904" t="str">
            <v/>
          </cell>
        </row>
        <row r="905">
          <cell r="O905" t="str">
            <v/>
          </cell>
          <cell r="Q905" t="str">
            <v/>
          </cell>
          <cell r="R905" t="str">
            <v/>
          </cell>
          <cell r="S905" t="str">
            <v/>
          </cell>
          <cell r="AE905" t="str">
            <v/>
          </cell>
          <cell r="AU905" t="str">
            <v/>
          </cell>
          <cell r="AW905" t="str">
            <v/>
          </cell>
          <cell r="AX905" t="str">
            <v/>
          </cell>
          <cell r="AY905" t="str">
            <v/>
          </cell>
          <cell r="BK905" t="str">
            <v/>
          </cell>
          <cell r="BM905" t="str">
            <v/>
          </cell>
          <cell r="BN905" t="str">
            <v/>
          </cell>
          <cell r="BO905" t="str">
            <v/>
          </cell>
          <cell r="BS905" t="str">
            <v/>
          </cell>
          <cell r="BW905" t="str">
            <v/>
          </cell>
          <cell r="CA905" t="str">
            <v/>
          </cell>
        </row>
        <row r="906">
          <cell r="O906" t="str">
            <v/>
          </cell>
          <cell r="Q906" t="str">
            <v/>
          </cell>
          <cell r="R906" t="str">
            <v/>
          </cell>
          <cell r="S906" t="str">
            <v/>
          </cell>
          <cell r="AE906" t="str">
            <v/>
          </cell>
          <cell r="AU906" t="str">
            <v/>
          </cell>
          <cell r="AW906" t="str">
            <v/>
          </cell>
          <cell r="AX906" t="str">
            <v/>
          </cell>
          <cell r="AY906" t="str">
            <v/>
          </cell>
          <cell r="BK906" t="str">
            <v/>
          </cell>
          <cell r="BM906" t="str">
            <v/>
          </cell>
          <cell r="BN906" t="str">
            <v/>
          </cell>
          <cell r="BO906" t="str">
            <v/>
          </cell>
          <cell r="BS906" t="str">
            <v/>
          </cell>
          <cell r="BW906" t="str">
            <v/>
          </cell>
          <cell r="CA906" t="str">
            <v/>
          </cell>
        </row>
        <row r="907">
          <cell r="O907" t="str">
            <v/>
          </cell>
          <cell r="Q907" t="str">
            <v/>
          </cell>
          <cell r="R907" t="str">
            <v/>
          </cell>
          <cell r="S907" t="str">
            <v/>
          </cell>
          <cell r="AE907" t="str">
            <v/>
          </cell>
          <cell r="AU907" t="str">
            <v/>
          </cell>
          <cell r="AW907" t="str">
            <v/>
          </cell>
          <cell r="AX907" t="str">
            <v/>
          </cell>
          <cell r="AY907" t="str">
            <v/>
          </cell>
          <cell r="BK907" t="str">
            <v/>
          </cell>
          <cell r="BM907" t="str">
            <v/>
          </cell>
          <cell r="BN907" t="str">
            <v/>
          </cell>
          <cell r="BO907" t="str">
            <v/>
          </cell>
          <cell r="BS907" t="str">
            <v/>
          </cell>
          <cell r="BW907" t="str">
            <v/>
          </cell>
          <cell r="CA907" t="str">
            <v/>
          </cell>
        </row>
        <row r="908">
          <cell r="O908" t="str">
            <v/>
          </cell>
          <cell r="Q908" t="str">
            <v/>
          </cell>
          <cell r="R908" t="str">
            <v/>
          </cell>
          <cell r="S908" t="str">
            <v/>
          </cell>
          <cell r="AE908" t="str">
            <v/>
          </cell>
          <cell r="AU908" t="str">
            <v/>
          </cell>
          <cell r="AW908" t="str">
            <v/>
          </cell>
          <cell r="AX908" t="str">
            <v/>
          </cell>
          <cell r="AY908" t="str">
            <v/>
          </cell>
          <cell r="BK908" t="str">
            <v/>
          </cell>
          <cell r="BM908" t="str">
            <v/>
          </cell>
          <cell r="BN908" t="str">
            <v/>
          </cell>
          <cell r="BO908" t="str">
            <v/>
          </cell>
          <cell r="BS908" t="str">
            <v/>
          </cell>
          <cell r="BW908" t="str">
            <v/>
          </cell>
          <cell r="CA908" t="str">
            <v/>
          </cell>
        </row>
        <row r="909">
          <cell r="O909" t="str">
            <v/>
          </cell>
          <cell r="Q909" t="str">
            <v/>
          </cell>
          <cell r="R909" t="str">
            <v/>
          </cell>
          <cell r="S909" t="str">
            <v/>
          </cell>
          <cell r="AE909" t="str">
            <v/>
          </cell>
          <cell r="AU909" t="str">
            <v/>
          </cell>
          <cell r="AW909" t="str">
            <v/>
          </cell>
          <cell r="AX909" t="str">
            <v/>
          </cell>
          <cell r="AY909" t="str">
            <v/>
          </cell>
          <cell r="BK909" t="str">
            <v/>
          </cell>
          <cell r="BM909" t="str">
            <v/>
          </cell>
          <cell r="BN909" t="str">
            <v/>
          </cell>
          <cell r="BO909" t="str">
            <v/>
          </cell>
          <cell r="BS909" t="str">
            <v/>
          </cell>
          <cell r="BW909" t="str">
            <v/>
          </cell>
          <cell r="CA909" t="str">
            <v/>
          </cell>
        </row>
        <row r="910">
          <cell r="O910" t="str">
            <v/>
          </cell>
          <cell r="Q910" t="str">
            <v/>
          </cell>
          <cell r="R910" t="str">
            <v/>
          </cell>
          <cell r="S910" t="str">
            <v/>
          </cell>
          <cell r="AE910" t="str">
            <v/>
          </cell>
          <cell r="AU910" t="str">
            <v/>
          </cell>
          <cell r="AW910" t="str">
            <v/>
          </cell>
          <cell r="AX910" t="str">
            <v/>
          </cell>
          <cell r="AY910" t="str">
            <v/>
          </cell>
          <cell r="BK910" t="str">
            <v/>
          </cell>
          <cell r="BM910" t="str">
            <v/>
          </cell>
          <cell r="BN910" t="str">
            <v/>
          </cell>
          <cell r="BO910" t="str">
            <v/>
          </cell>
          <cell r="BS910" t="str">
            <v/>
          </cell>
          <cell r="BW910" t="str">
            <v/>
          </cell>
          <cell r="CA910" t="str">
            <v/>
          </cell>
        </row>
        <row r="911">
          <cell r="O911" t="str">
            <v/>
          </cell>
          <cell r="Q911" t="str">
            <v/>
          </cell>
          <cell r="R911" t="str">
            <v/>
          </cell>
          <cell r="S911" t="str">
            <v/>
          </cell>
          <cell r="AE911" t="str">
            <v/>
          </cell>
          <cell r="AU911" t="str">
            <v/>
          </cell>
          <cell r="AW911" t="str">
            <v/>
          </cell>
          <cell r="AX911" t="str">
            <v/>
          </cell>
          <cell r="AY911" t="str">
            <v/>
          </cell>
          <cell r="BK911" t="str">
            <v/>
          </cell>
          <cell r="BM911" t="str">
            <v/>
          </cell>
          <cell r="BN911" t="str">
            <v/>
          </cell>
          <cell r="BO911" t="str">
            <v/>
          </cell>
          <cell r="BS911" t="str">
            <v/>
          </cell>
          <cell r="BW911" t="str">
            <v/>
          </cell>
          <cell r="CA911" t="str">
            <v/>
          </cell>
        </row>
        <row r="912">
          <cell r="O912" t="str">
            <v/>
          </cell>
          <cell r="Q912" t="str">
            <v/>
          </cell>
          <cell r="R912" t="str">
            <v/>
          </cell>
          <cell r="S912" t="str">
            <v/>
          </cell>
          <cell r="AE912" t="str">
            <v/>
          </cell>
          <cell r="AU912" t="str">
            <v/>
          </cell>
          <cell r="AW912" t="str">
            <v/>
          </cell>
          <cell r="AX912" t="str">
            <v/>
          </cell>
          <cell r="AY912" t="str">
            <v/>
          </cell>
          <cell r="BK912" t="str">
            <v/>
          </cell>
          <cell r="BM912" t="str">
            <v/>
          </cell>
          <cell r="BN912" t="str">
            <v/>
          </cell>
          <cell r="BO912" t="str">
            <v/>
          </cell>
          <cell r="BS912" t="str">
            <v/>
          </cell>
          <cell r="BW912" t="str">
            <v/>
          </cell>
          <cell r="CA912" t="str">
            <v/>
          </cell>
        </row>
        <row r="913">
          <cell r="O913" t="str">
            <v/>
          </cell>
          <cell r="Q913" t="str">
            <v/>
          </cell>
          <cell r="R913" t="str">
            <v/>
          </cell>
          <cell r="S913" t="str">
            <v/>
          </cell>
          <cell r="AE913" t="str">
            <v/>
          </cell>
          <cell r="AU913" t="str">
            <v/>
          </cell>
          <cell r="AW913" t="str">
            <v/>
          </cell>
          <cell r="AX913" t="str">
            <v/>
          </cell>
          <cell r="AY913" t="str">
            <v/>
          </cell>
          <cell r="BK913" t="str">
            <v/>
          </cell>
          <cell r="BM913" t="str">
            <v/>
          </cell>
          <cell r="BN913" t="str">
            <v/>
          </cell>
          <cell r="BO913" t="str">
            <v/>
          </cell>
          <cell r="BS913" t="str">
            <v/>
          </cell>
          <cell r="BW913" t="str">
            <v/>
          </cell>
          <cell r="CA913" t="str">
            <v/>
          </cell>
        </row>
        <row r="914">
          <cell r="O914" t="str">
            <v/>
          </cell>
          <cell r="Q914" t="str">
            <v/>
          </cell>
          <cell r="R914" t="str">
            <v/>
          </cell>
          <cell r="S914" t="str">
            <v/>
          </cell>
          <cell r="AE914" t="str">
            <v/>
          </cell>
          <cell r="AU914" t="str">
            <v/>
          </cell>
          <cell r="AW914" t="str">
            <v/>
          </cell>
          <cell r="AX914" t="str">
            <v/>
          </cell>
          <cell r="AY914" t="str">
            <v/>
          </cell>
          <cell r="BK914" t="str">
            <v/>
          </cell>
          <cell r="BM914" t="str">
            <v/>
          </cell>
          <cell r="BN914" t="str">
            <v/>
          </cell>
          <cell r="BO914" t="str">
            <v/>
          </cell>
          <cell r="BS914" t="str">
            <v/>
          </cell>
          <cell r="BW914" t="str">
            <v/>
          </cell>
          <cell r="CA914" t="str">
            <v/>
          </cell>
        </row>
        <row r="915">
          <cell r="O915" t="str">
            <v/>
          </cell>
          <cell r="Q915" t="str">
            <v/>
          </cell>
          <cell r="R915" t="str">
            <v/>
          </cell>
          <cell r="S915" t="str">
            <v/>
          </cell>
          <cell r="AE915" t="str">
            <v/>
          </cell>
          <cell r="AU915" t="str">
            <v/>
          </cell>
          <cell r="AW915" t="str">
            <v/>
          </cell>
          <cell r="AX915" t="str">
            <v/>
          </cell>
          <cell r="AY915" t="str">
            <v/>
          </cell>
          <cell r="BK915" t="str">
            <v/>
          </cell>
          <cell r="BM915" t="str">
            <v/>
          </cell>
          <cell r="BN915" t="str">
            <v/>
          </cell>
          <cell r="BO915" t="str">
            <v/>
          </cell>
          <cell r="BS915" t="str">
            <v/>
          </cell>
          <cell r="BW915" t="str">
            <v/>
          </cell>
          <cell r="CA915" t="str">
            <v/>
          </cell>
        </row>
        <row r="916">
          <cell r="O916" t="str">
            <v/>
          </cell>
          <cell r="Q916" t="str">
            <v/>
          </cell>
          <cell r="R916" t="str">
            <v/>
          </cell>
          <cell r="S916" t="str">
            <v/>
          </cell>
          <cell r="AE916" t="str">
            <v/>
          </cell>
          <cell r="AU916" t="str">
            <v/>
          </cell>
          <cell r="AW916" t="str">
            <v/>
          </cell>
          <cell r="AX916" t="str">
            <v/>
          </cell>
          <cell r="AY916" t="str">
            <v/>
          </cell>
          <cell r="BK916" t="str">
            <v/>
          </cell>
          <cell r="BM916" t="str">
            <v/>
          </cell>
          <cell r="BN916" t="str">
            <v/>
          </cell>
          <cell r="BO916" t="str">
            <v/>
          </cell>
          <cell r="BS916" t="str">
            <v/>
          </cell>
          <cell r="BW916" t="str">
            <v/>
          </cell>
          <cell r="CA916" t="str">
            <v/>
          </cell>
        </row>
        <row r="917">
          <cell r="O917" t="str">
            <v/>
          </cell>
          <cell r="Q917" t="str">
            <v/>
          </cell>
          <cell r="R917" t="str">
            <v/>
          </cell>
          <cell r="S917" t="str">
            <v/>
          </cell>
          <cell r="AE917" t="str">
            <v/>
          </cell>
          <cell r="AU917" t="str">
            <v/>
          </cell>
          <cell r="AW917" t="str">
            <v/>
          </cell>
          <cell r="AX917" t="str">
            <v/>
          </cell>
          <cell r="AY917" t="str">
            <v/>
          </cell>
          <cell r="BK917" t="str">
            <v/>
          </cell>
          <cell r="BM917" t="str">
            <v/>
          </cell>
          <cell r="BN917" t="str">
            <v/>
          </cell>
          <cell r="BO917" t="str">
            <v/>
          </cell>
          <cell r="BS917" t="str">
            <v/>
          </cell>
          <cell r="BW917" t="str">
            <v/>
          </cell>
          <cell r="CA917" t="str">
            <v/>
          </cell>
        </row>
        <row r="918">
          <cell r="O918" t="str">
            <v/>
          </cell>
          <cell r="Q918" t="str">
            <v/>
          </cell>
          <cell r="R918" t="str">
            <v/>
          </cell>
          <cell r="S918" t="str">
            <v/>
          </cell>
          <cell r="AE918" t="str">
            <v/>
          </cell>
          <cell r="AU918" t="str">
            <v/>
          </cell>
          <cell r="AW918" t="str">
            <v/>
          </cell>
          <cell r="AX918" t="str">
            <v/>
          </cell>
          <cell r="AY918" t="str">
            <v/>
          </cell>
          <cell r="BK918" t="str">
            <v/>
          </cell>
          <cell r="BM918" t="str">
            <v/>
          </cell>
          <cell r="BN918" t="str">
            <v/>
          </cell>
          <cell r="BO918" t="str">
            <v/>
          </cell>
          <cell r="BS918" t="str">
            <v/>
          </cell>
          <cell r="BW918" t="str">
            <v/>
          </cell>
          <cell r="CA918" t="str">
            <v/>
          </cell>
        </row>
        <row r="919">
          <cell r="O919" t="str">
            <v/>
          </cell>
          <cell r="Q919" t="str">
            <v/>
          </cell>
          <cell r="R919" t="str">
            <v/>
          </cell>
          <cell r="S919" t="str">
            <v/>
          </cell>
          <cell r="AE919" t="str">
            <v/>
          </cell>
          <cell r="AU919" t="str">
            <v/>
          </cell>
          <cell r="AW919" t="str">
            <v/>
          </cell>
          <cell r="AX919" t="str">
            <v/>
          </cell>
          <cell r="AY919" t="str">
            <v/>
          </cell>
          <cell r="BK919" t="str">
            <v/>
          </cell>
          <cell r="BM919" t="str">
            <v/>
          </cell>
          <cell r="BN919" t="str">
            <v/>
          </cell>
          <cell r="BO919" t="str">
            <v/>
          </cell>
          <cell r="BS919" t="str">
            <v/>
          </cell>
          <cell r="BW919" t="str">
            <v/>
          </cell>
          <cell r="CA919" t="str">
            <v/>
          </cell>
        </row>
        <row r="920">
          <cell r="O920" t="str">
            <v/>
          </cell>
          <cell r="Q920" t="str">
            <v/>
          </cell>
          <cell r="R920" t="str">
            <v/>
          </cell>
          <cell r="S920" t="str">
            <v/>
          </cell>
          <cell r="AE920" t="str">
            <v/>
          </cell>
          <cell r="AU920" t="str">
            <v/>
          </cell>
          <cell r="AW920" t="str">
            <v/>
          </cell>
          <cell r="AX920" t="str">
            <v/>
          </cell>
          <cell r="AY920" t="str">
            <v/>
          </cell>
          <cell r="BK920" t="str">
            <v/>
          </cell>
          <cell r="BM920" t="str">
            <v/>
          </cell>
          <cell r="BN920" t="str">
            <v/>
          </cell>
          <cell r="BO920" t="str">
            <v/>
          </cell>
          <cell r="BS920" t="str">
            <v/>
          </cell>
          <cell r="BW920" t="str">
            <v/>
          </cell>
          <cell r="CA920" t="str">
            <v/>
          </cell>
        </row>
        <row r="921">
          <cell r="O921" t="str">
            <v/>
          </cell>
          <cell r="Q921" t="str">
            <v/>
          </cell>
          <cell r="R921" t="str">
            <v/>
          </cell>
          <cell r="S921" t="str">
            <v/>
          </cell>
          <cell r="AE921" t="str">
            <v/>
          </cell>
          <cell r="AU921" t="str">
            <v/>
          </cell>
          <cell r="AW921" t="str">
            <v/>
          </cell>
          <cell r="AX921" t="str">
            <v/>
          </cell>
          <cell r="AY921" t="str">
            <v/>
          </cell>
          <cell r="BK921" t="str">
            <v/>
          </cell>
          <cell r="BM921" t="str">
            <v/>
          </cell>
          <cell r="BN921" t="str">
            <v/>
          </cell>
          <cell r="BO921" t="str">
            <v/>
          </cell>
          <cell r="BS921" t="str">
            <v/>
          </cell>
          <cell r="BW921" t="str">
            <v/>
          </cell>
          <cell r="CA921" t="str">
            <v/>
          </cell>
        </row>
        <row r="922">
          <cell r="O922" t="str">
            <v/>
          </cell>
          <cell r="Q922" t="str">
            <v/>
          </cell>
          <cell r="R922" t="str">
            <v/>
          </cell>
          <cell r="S922" t="str">
            <v/>
          </cell>
          <cell r="AE922" t="str">
            <v/>
          </cell>
          <cell r="AU922" t="str">
            <v/>
          </cell>
          <cell r="AW922" t="str">
            <v/>
          </cell>
          <cell r="AX922" t="str">
            <v/>
          </cell>
          <cell r="AY922" t="str">
            <v/>
          </cell>
          <cell r="BK922" t="str">
            <v/>
          </cell>
          <cell r="BM922" t="str">
            <v/>
          </cell>
          <cell r="BN922" t="str">
            <v/>
          </cell>
          <cell r="BO922" t="str">
            <v/>
          </cell>
          <cell r="BS922" t="str">
            <v/>
          </cell>
          <cell r="BW922" t="str">
            <v/>
          </cell>
          <cell r="CA922" t="str">
            <v/>
          </cell>
        </row>
        <row r="923">
          <cell r="O923" t="str">
            <v/>
          </cell>
          <cell r="Q923" t="str">
            <v/>
          </cell>
          <cell r="R923" t="str">
            <v/>
          </cell>
          <cell r="S923" t="str">
            <v/>
          </cell>
          <cell r="AE923" t="str">
            <v/>
          </cell>
          <cell r="AU923" t="str">
            <v/>
          </cell>
          <cell r="AW923" t="str">
            <v/>
          </cell>
          <cell r="AX923" t="str">
            <v/>
          </cell>
          <cell r="AY923" t="str">
            <v/>
          </cell>
          <cell r="BK923" t="str">
            <v/>
          </cell>
          <cell r="BM923" t="str">
            <v/>
          </cell>
          <cell r="BN923" t="str">
            <v/>
          </cell>
          <cell r="BO923" t="str">
            <v/>
          </cell>
          <cell r="BS923" t="str">
            <v/>
          </cell>
          <cell r="BW923" t="str">
            <v/>
          </cell>
          <cell r="CA923" t="str">
            <v/>
          </cell>
        </row>
        <row r="924">
          <cell r="O924" t="str">
            <v/>
          </cell>
          <cell r="Q924" t="str">
            <v/>
          </cell>
          <cell r="R924" t="str">
            <v/>
          </cell>
          <cell r="S924" t="str">
            <v/>
          </cell>
          <cell r="AE924" t="str">
            <v/>
          </cell>
          <cell r="AU924" t="str">
            <v/>
          </cell>
          <cell r="AW924" t="str">
            <v/>
          </cell>
          <cell r="AX924" t="str">
            <v/>
          </cell>
          <cell r="AY924" t="str">
            <v/>
          </cell>
          <cell r="BK924" t="str">
            <v/>
          </cell>
          <cell r="BM924" t="str">
            <v/>
          </cell>
          <cell r="BN924" t="str">
            <v/>
          </cell>
          <cell r="BO924" t="str">
            <v/>
          </cell>
          <cell r="BS924" t="str">
            <v/>
          </cell>
          <cell r="BW924" t="str">
            <v/>
          </cell>
          <cell r="CA924" t="str">
            <v/>
          </cell>
        </row>
        <row r="925">
          <cell r="O925" t="str">
            <v/>
          </cell>
          <cell r="Q925" t="str">
            <v/>
          </cell>
          <cell r="R925" t="str">
            <v/>
          </cell>
          <cell r="S925" t="str">
            <v/>
          </cell>
          <cell r="AE925" t="str">
            <v/>
          </cell>
          <cell r="AU925" t="str">
            <v/>
          </cell>
          <cell r="AW925" t="str">
            <v/>
          </cell>
          <cell r="AX925" t="str">
            <v/>
          </cell>
          <cell r="AY925" t="str">
            <v/>
          </cell>
          <cell r="BK925" t="str">
            <v/>
          </cell>
          <cell r="BM925" t="str">
            <v/>
          </cell>
          <cell r="BN925" t="str">
            <v/>
          </cell>
          <cell r="BO925" t="str">
            <v/>
          </cell>
          <cell r="BS925" t="str">
            <v/>
          </cell>
          <cell r="BW925" t="str">
            <v/>
          </cell>
          <cell r="CA925" t="str">
            <v/>
          </cell>
        </row>
        <row r="926">
          <cell r="O926" t="str">
            <v/>
          </cell>
          <cell r="Q926" t="str">
            <v/>
          </cell>
          <cell r="R926" t="str">
            <v/>
          </cell>
          <cell r="S926" t="str">
            <v/>
          </cell>
          <cell r="AE926" t="str">
            <v/>
          </cell>
          <cell r="AU926" t="str">
            <v/>
          </cell>
          <cell r="AW926" t="str">
            <v/>
          </cell>
          <cell r="AX926" t="str">
            <v/>
          </cell>
          <cell r="AY926" t="str">
            <v/>
          </cell>
          <cell r="BK926" t="str">
            <v/>
          </cell>
          <cell r="BM926" t="str">
            <v/>
          </cell>
          <cell r="BN926" t="str">
            <v/>
          </cell>
          <cell r="BO926" t="str">
            <v/>
          </cell>
          <cell r="BS926" t="str">
            <v/>
          </cell>
          <cell r="BW926" t="str">
            <v/>
          </cell>
          <cell r="CA926" t="str">
            <v/>
          </cell>
        </row>
        <row r="927">
          <cell r="O927" t="str">
            <v/>
          </cell>
          <cell r="Q927" t="str">
            <v/>
          </cell>
          <cell r="R927" t="str">
            <v/>
          </cell>
          <cell r="S927" t="str">
            <v/>
          </cell>
          <cell r="AE927" t="str">
            <v/>
          </cell>
          <cell r="AU927" t="str">
            <v/>
          </cell>
          <cell r="AW927" t="str">
            <v/>
          </cell>
          <cell r="AX927" t="str">
            <v/>
          </cell>
          <cell r="AY927" t="str">
            <v/>
          </cell>
          <cell r="BK927" t="str">
            <v/>
          </cell>
          <cell r="BM927" t="str">
            <v/>
          </cell>
          <cell r="BN927" t="str">
            <v/>
          </cell>
          <cell r="BO927" t="str">
            <v/>
          </cell>
          <cell r="BS927" t="str">
            <v/>
          </cell>
          <cell r="BW927" t="str">
            <v/>
          </cell>
          <cell r="CA927" t="str">
            <v/>
          </cell>
        </row>
        <row r="928">
          <cell r="O928" t="str">
            <v/>
          </cell>
          <cell r="Q928" t="str">
            <v/>
          </cell>
          <cell r="R928" t="str">
            <v/>
          </cell>
          <cell r="S928" t="str">
            <v/>
          </cell>
          <cell r="AE928" t="str">
            <v/>
          </cell>
          <cell r="AU928" t="str">
            <v/>
          </cell>
          <cell r="AW928" t="str">
            <v/>
          </cell>
          <cell r="AX928" t="str">
            <v/>
          </cell>
          <cell r="AY928" t="str">
            <v/>
          </cell>
          <cell r="BK928" t="str">
            <v/>
          </cell>
          <cell r="BM928" t="str">
            <v/>
          </cell>
          <cell r="BN928" t="str">
            <v/>
          </cell>
          <cell r="BO928" t="str">
            <v/>
          </cell>
          <cell r="BS928" t="str">
            <v/>
          </cell>
          <cell r="BW928" t="str">
            <v/>
          </cell>
          <cell r="CA928" t="str">
            <v/>
          </cell>
        </row>
        <row r="929">
          <cell r="O929" t="str">
            <v/>
          </cell>
          <cell r="Q929" t="str">
            <v/>
          </cell>
          <cell r="R929" t="str">
            <v/>
          </cell>
          <cell r="S929" t="str">
            <v/>
          </cell>
          <cell r="AE929" t="str">
            <v/>
          </cell>
          <cell r="AU929" t="str">
            <v/>
          </cell>
          <cell r="AW929" t="str">
            <v/>
          </cell>
          <cell r="AX929" t="str">
            <v/>
          </cell>
          <cell r="AY929" t="str">
            <v/>
          </cell>
          <cell r="BK929" t="str">
            <v/>
          </cell>
          <cell r="BM929" t="str">
            <v/>
          </cell>
          <cell r="BN929" t="str">
            <v/>
          </cell>
          <cell r="BO929" t="str">
            <v/>
          </cell>
          <cell r="BS929" t="str">
            <v/>
          </cell>
          <cell r="BW929" t="str">
            <v/>
          </cell>
          <cell r="CA929" t="str">
            <v/>
          </cell>
        </row>
        <row r="930">
          <cell r="O930" t="str">
            <v/>
          </cell>
          <cell r="Q930" t="str">
            <v/>
          </cell>
          <cell r="R930" t="str">
            <v/>
          </cell>
          <cell r="S930" t="str">
            <v/>
          </cell>
          <cell r="AE930" t="str">
            <v/>
          </cell>
          <cell r="AU930" t="str">
            <v/>
          </cell>
          <cell r="AW930" t="str">
            <v/>
          </cell>
          <cell r="AX930" t="str">
            <v/>
          </cell>
          <cell r="AY930" t="str">
            <v/>
          </cell>
          <cell r="BK930" t="str">
            <v/>
          </cell>
          <cell r="BM930" t="str">
            <v/>
          </cell>
          <cell r="BN930" t="str">
            <v/>
          </cell>
          <cell r="BO930" t="str">
            <v/>
          </cell>
          <cell r="BS930" t="str">
            <v/>
          </cell>
          <cell r="BW930" t="str">
            <v/>
          </cell>
          <cell r="CA930" t="str">
            <v/>
          </cell>
        </row>
        <row r="931">
          <cell r="O931" t="str">
            <v/>
          </cell>
          <cell r="Q931" t="str">
            <v/>
          </cell>
          <cell r="R931" t="str">
            <v/>
          </cell>
          <cell r="S931" t="str">
            <v/>
          </cell>
          <cell r="AE931" t="str">
            <v/>
          </cell>
          <cell r="AU931" t="str">
            <v/>
          </cell>
          <cell r="AW931" t="str">
            <v/>
          </cell>
          <cell r="AX931" t="str">
            <v/>
          </cell>
          <cell r="AY931" t="str">
            <v/>
          </cell>
          <cell r="BK931" t="str">
            <v/>
          </cell>
          <cell r="BM931" t="str">
            <v/>
          </cell>
          <cell r="BN931" t="str">
            <v/>
          </cell>
          <cell r="BO931" t="str">
            <v/>
          </cell>
          <cell r="BS931" t="str">
            <v/>
          </cell>
          <cell r="BW931" t="str">
            <v/>
          </cell>
          <cell r="CA931" t="str">
            <v/>
          </cell>
        </row>
        <row r="932">
          <cell r="O932" t="str">
            <v/>
          </cell>
          <cell r="Q932" t="str">
            <v/>
          </cell>
          <cell r="R932" t="str">
            <v/>
          </cell>
          <cell r="S932" t="str">
            <v/>
          </cell>
          <cell r="AE932" t="str">
            <v/>
          </cell>
          <cell r="AU932" t="str">
            <v/>
          </cell>
          <cell r="AW932" t="str">
            <v/>
          </cell>
          <cell r="AX932" t="str">
            <v/>
          </cell>
          <cell r="AY932" t="str">
            <v/>
          </cell>
          <cell r="BK932" t="str">
            <v/>
          </cell>
          <cell r="BM932" t="str">
            <v/>
          </cell>
          <cell r="BN932" t="str">
            <v/>
          </cell>
          <cell r="BO932" t="str">
            <v/>
          </cell>
          <cell r="BS932" t="str">
            <v/>
          </cell>
          <cell r="BW932" t="str">
            <v/>
          </cell>
          <cell r="CA932" t="str">
            <v/>
          </cell>
        </row>
        <row r="933">
          <cell r="O933" t="str">
            <v/>
          </cell>
          <cell r="Q933" t="str">
            <v/>
          </cell>
          <cell r="R933" t="str">
            <v/>
          </cell>
          <cell r="S933" t="str">
            <v/>
          </cell>
          <cell r="AE933" t="str">
            <v/>
          </cell>
          <cell r="AU933" t="str">
            <v/>
          </cell>
          <cell r="AW933" t="str">
            <v/>
          </cell>
          <cell r="AX933" t="str">
            <v/>
          </cell>
          <cell r="AY933" t="str">
            <v/>
          </cell>
          <cell r="BK933" t="str">
            <v/>
          </cell>
          <cell r="BM933" t="str">
            <v/>
          </cell>
          <cell r="BN933" t="str">
            <v/>
          </cell>
          <cell r="BO933" t="str">
            <v/>
          </cell>
          <cell r="BS933" t="str">
            <v/>
          </cell>
          <cell r="BW933" t="str">
            <v/>
          </cell>
          <cell r="CA933" t="str">
            <v/>
          </cell>
        </row>
        <row r="934">
          <cell r="O934" t="str">
            <v/>
          </cell>
          <cell r="Q934" t="str">
            <v/>
          </cell>
          <cell r="R934" t="str">
            <v/>
          </cell>
          <cell r="S934" t="str">
            <v/>
          </cell>
          <cell r="AE934" t="str">
            <v/>
          </cell>
          <cell r="AU934" t="str">
            <v/>
          </cell>
          <cell r="AW934" t="str">
            <v/>
          </cell>
          <cell r="AX934" t="str">
            <v/>
          </cell>
          <cell r="AY934" t="str">
            <v/>
          </cell>
          <cell r="BK934" t="str">
            <v/>
          </cell>
          <cell r="BM934" t="str">
            <v/>
          </cell>
          <cell r="BN934" t="str">
            <v/>
          </cell>
          <cell r="BO934" t="str">
            <v/>
          </cell>
          <cell r="BS934" t="str">
            <v/>
          </cell>
          <cell r="BW934" t="str">
            <v/>
          </cell>
          <cell r="CA934" t="str">
            <v/>
          </cell>
        </row>
        <row r="935">
          <cell r="O935" t="str">
            <v/>
          </cell>
          <cell r="Q935" t="str">
            <v/>
          </cell>
          <cell r="R935" t="str">
            <v/>
          </cell>
          <cell r="S935" t="str">
            <v/>
          </cell>
          <cell r="AE935" t="str">
            <v/>
          </cell>
          <cell r="AU935" t="str">
            <v/>
          </cell>
          <cell r="AW935" t="str">
            <v/>
          </cell>
          <cell r="AX935" t="str">
            <v/>
          </cell>
          <cell r="AY935" t="str">
            <v/>
          </cell>
          <cell r="BK935" t="str">
            <v/>
          </cell>
          <cell r="BM935" t="str">
            <v/>
          </cell>
          <cell r="BN935" t="str">
            <v/>
          </cell>
          <cell r="BO935" t="str">
            <v/>
          </cell>
          <cell r="BS935" t="str">
            <v/>
          </cell>
          <cell r="BW935" t="str">
            <v/>
          </cell>
          <cell r="CA935" t="str">
            <v/>
          </cell>
        </row>
        <row r="936">
          <cell r="O936" t="str">
            <v/>
          </cell>
          <cell r="Q936" t="str">
            <v/>
          </cell>
          <cell r="R936" t="str">
            <v/>
          </cell>
          <cell r="S936" t="str">
            <v/>
          </cell>
          <cell r="AE936" t="str">
            <v/>
          </cell>
          <cell r="AU936" t="str">
            <v/>
          </cell>
          <cell r="AW936" t="str">
            <v/>
          </cell>
          <cell r="AX936" t="str">
            <v/>
          </cell>
          <cell r="AY936" t="str">
            <v/>
          </cell>
          <cell r="BK936" t="str">
            <v/>
          </cell>
          <cell r="BM936" t="str">
            <v/>
          </cell>
          <cell r="BN936" t="str">
            <v/>
          </cell>
          <cell r="BO936" t="str">
            <v/>
          </cell>
          <cell r="BS936" t="str">
            <v/>
          </cell>
          <cell r="BW936" t="str">
            <v/>
          </cell>
          <cell r="CA936" t="str">
            <v/>
          </cell>
        </row>
        <row r="937">
          <cell r="O937" t="str">
            <v/>
          </cell>
          <cell r="Q937" t="str">
            <v/>
          </cell>
          <cell r="R937" t="str">
            <v/>
          </cell>
          <cell r="S937" t="str">
            <v/>
          </cell>
          <cell r="AE937" t="str">
            <v/>
          </cell>
          <cell r="AU937" t="str">
            <v/>
          </cell>
          <cell r="AW937" t="str">
            <v/>
          </cell>
          <cell r="AX937" t="str">
            <v/>
          </cell>
          <cell r="AY937" t="str">
            <v/>
          </cell>
          <cell r="BK937" t="str">
            <v/>
          </cell>
          <cell r="BM937" t="str">
            <v/>
          </cell>
          <cell r="BN937" t="str">
            <v/>
          </cell>
          <cell r="BO937" t="str">
            <v/>
          </cell>
          <cell r="BS937" t="str">
            <v/>
          </cell>
          <cell r="BW937" t="str">
            <v/>
          </cell>
          <cell r="CA937" t="str">
            <v/>
          </cell>
        </row>
        <row r="938">
          <cell r="O938" t="str">
            <v/>
          </cell>
          <cell r="Q938" t="str">
            <v/>
          </cell>
          <cell r="R938" t="str">
            <v/>
          </cell>
          <cell r="S938" t="str">
            <v/>
          </cell>
          <cell r="AE938" t="str">
            <v/>
          </cell>
          <cell r="AU938" t="str">
            <v/>
          </cell>
          <cell r="AW938" t="str">
            <v/>
          </cell>
          <cell r="AX938" t="str">
            <v/>
          </cell>
          <cell r="AY938" t="str">
            <v/>
          </cell>
          <cell r="BK938" t="str">
            <v/>
          </cell>
          <cell r="BM938" t="str">
            <v/>
          </cell>
          <cell r="BN938" t="str">
            <v/>
          </cell>
          <cell r="BO938" t="str">
            <v/>
          </cell>
          <cell r="BS938" t="str">
            <v/>
          </cell>
          <cell r="BW938" t="str">
            <v/>
          </cell>
          <cell r="CA938" t="str">
            <v/>
          </cell>
        </row>
        <row r="939">
          <cell r="O939" t="str">
            <v/>
          </cell>
          <cell r="Q939" t="str">
            <v/>
          </cell>
          <cell r="R939" t="str">
            <v/>
          </cell>
          <cell r="S939" t="str">
            <v/>
          </cell>
          <cell r="AE939" t="str">
            <v/>
          </cell>
          <cell r="AU939" t="str">
            <v/>
          </cell>
          <cell r="AW939" t="str">
            <v/>
          </cell>
          <cell r="AX939" t="str">
            <v/>
          </cell>
          <cell r="AY939" t="str">
            <v/>
          </cell>
          <cell r="BK939" t="str">
            <v/>
          </cell>
          <cell r="BM939" t="str">
            <v/>
          </cell>
          <cell r="BN939" t="str">
            <v/>
          </cell>
          <cell r="BO939" t="str">
            <v/>
          </cell>
          <cell r="BS939" t="str">
            <v/>
          </cell>
          <cell r="BW939" t="str">
            <v/>
          </cell>
          <cell r="CA939" t="str">
            <v/>
          </cell>
        </row>
        <row r="940">
          <cell r="O940" t="str">
            <v/>
          </cell>
          <cell r="Q940" t="str">
            <v/>
          </cell>
          <cell r="R940" t="str">
            <v/>
          </cell>
          <cell r="S940" t="str">
            <v/>
          </cell>
          <cell r="AE940" t="str">
            <v/>
          </cell>
          <cell r="AU940" t="str">
            <v/>
          </cell>
          <cell r="AW940" t="str">
            <v/>
          </cell>
          <cell r="AX940" t="str">
            <v/>
          </cell>
          <cell r="AY940" t="str">
            <v/>
          </cell>
          <cell r="BK940" t="str">
            <v/>
          </cell>
          <cell r="BM940" t="str">
            <v/>
          </cell>
          <cell r="BN940" t="str">
            <v/>
          </cell>
          <cell r="BO940" t="str">
            <v/>
          </cell>
          <cell r="BS940" t="str">
            <v/>
          </cell>
          <cell r="BW940" t="str">
            <v/>
          </cell>
          <cell r="CA940" t="str">
            <v/>
          </cell>
        </row>
        <row r="941">
          <cell r="O941" t="str">
            <v/>
          </cell>
          <cell r="Q941" t="str">
            <v/>
          </cell>
          <cell r="R941" t="str">
            <v/>
          </cell>
          <cell r="S941" t="str">
            <v/>
          </cell>
          <cell r="AE941" t="str">
            <v/>
          </cell>
          <cell r="AU941" t="str">
            <v/>
          </cell>
          <cell r="AW941" t="str">
            <v/>
          </cell>
          <cell r="AX941" t="str">
            <v/>
          </cell>
          <cell r="AY941" t="str">
            <v/>
          </cell>
          <cell r="BK941" t="str">
            <v/>
          </cell>
          <cell r="BM941" t="str">
            <v/>
          </cell>
          <cell r="BN941" t="str">
            <v/>
          </cell>
          <cell r="BO941" t="str">
            <v/>
          </cell>
          <cell r="BS941" t="str">
            <v/>
          </cell>
          <cell r="BW941" t="str">
            <v/>
          </cell>
          <cell r="CA941" t="str">
            <v/>
          </cell>
        </row>
        <row r="942">
          <cell r="O942" t="str">
            <v/>
          </cell>
          <cell r="Q942" t="str">
            <v/>
          </cell>
          <cell r="R942" t="str">
            <v/>
          </cell>
          <cell r="S942" t="str">
            <v/>
          </cell>
          <cell r="AE942" t="str">
            <v/>
          </cell>
          <cell r="AU942" t="str">
            <v/>
          </cell>
          <cell r="AW942" t="str">
            <v/>
          </cell>
          <cell r="AX942" t="str">
            <v/>
          </cell>
          <cell r="AY942" t="str">
            <v/>
          </cell>
          <cell r="BK942" t="str">
            <v/>
          </cell>
          <cell r="BM942" t="str">
            <v/>
          </cell>
          <cell r="BN942" t="str">
            <v/>
          </cell>
          <cell r="BO942" t="str">
            <v/>
          </cell>
          <cell r="BS942" t="str">
            <v/>
          </cell>
          <cell r="BW942" t="str">
            <v/>
          </cell>
          <cell r="CA942" t="str">
            <v/>
          </cell>
        </row>
        <row r="943">
          <cell r="O943" t="str">
            <v/>
          </cell>
          <cell r="Q943" t="str">
            <v/>
          </cell>
          <cell r="R943" t="str">
            <v/>
          </cell>
          <cell r="S943" t="str">
            <v/>
          </cell>
          <cell r="AE943" t="str">
            <v/>
          </cell>
          <cell r="AU943" t="str">
            <v/>
          </cell>
          <cell r="AW943" t="str">
            <v/>
          </cell>
          <cell r="AX943" t="str">
            <v/>
          </cell>
          <cell r="AY943" t="str">
            <v/>
          </cell>
          <cell r="BK943" t="str">
            <v/>
          </cell>
          <cell r="BM943" t="str">
            <v/>
          </cell>
          <cell r="BN943" t="str">
            <v/>
          </cell>
          <cell r="BO943" t="str">
            <v/>
          </cell>
          <cell r="BS943" t="str">
            <v/>
          </cell>
          <cell r="BW943" t="str">
            <v/>
          </cell>
          <cell r="CA943" t="str">
            <v/>
          </cell>
        </row>
        <row r="944">
          <cell r="O944" t="str">
            <v/>
          </cell>
          <cell r="Q944" t="str">
            <v/>
          </cell>
          <cell r="R944" t="str">
            <v/>
          </cell>
          <cell r="S944" t="str">
            <v/>
          </cell>
          <cell r="AE944" t="str">
            <v/>
          </cell>
          <cell r="AU944" t="str">
            <v/>
          </cell>
          <cell r="AW944" t="str">
            <v/>
          </cell>
          <cell r="AX944" t="str">
            <v/>
          </cell>
          <cell r="AY944" t="str">
            <v/>
          </cell>
          <cell r="BK944" t="str">
            <v/>
          </cell>
          <cell r="BM944" t="str">
            <v/>
          </cell>
          <cell r="BN944" t="str">
            <v/>
          </cell>
          <cell r="BO944" t="str">
            <v/>
          </cell>
          <cell r="BS944" t="str">
            <v/>
          </cell>
          <cell r="BW944" t="str">
            <v/>
          </cell>
          <cell r="CA944" t="str">
            <v/>
          </cell>
        </row>
        <row r="945">
          <cell r="O945" t="str">
            <v/>
          </cell>
          <cell r="Q945" t="str">
            <v/>
          </cell>
          <cell r="R945" t="str">
            <v/>
          </cell>
          <cell r="S945" t="str">
            <v/>
          </cell>
          <cell r="AE945" t="str">
            <v/>
          </cell>
          <cell r="AU945" t="str">
            <v/>
          </cell>
          <cell r="AW945" t="str">
            <v/>
          </cell>
          <cell r="AX945" t="str">
            <v/>
          </cell>
          <cell r="AY945" t="str">
            <v/>
          </cell>
          <cell r="BK945" t="str">
            <v/>
          </cell>
          <cell r="BM945" t="str">
            <v/>
          </cell>
          <cell r="BN945" t="str">
            <v/>
          </cell>
          <cell r="BO945" t="str">
            <v/>
          </cell>
          <cell r="BS945" t="str">
            <v/>
          </cell>
          <cell r="BW945" t="str">
            <v/>
          </cell>
          <cell r="CA945" t="str">
            <v/>
          </cell>
        </row>
        <row r="946">
          <cell r="O946" t="str">
            <v/>
          </cell>
          <cell r="Q946" t="str">
            <v/>
          </cell>
          <cell r="R946" t="str">
            <v/>
          </cell>
          <cell r="S946" t="str">
            <v/>
          </cell>
          <cell r="AE946" t="str">
            <v/>
          </cell>
          <cell r="AU946" t="str">
            <v/>
          </cell>
          <cell r="AW946" t="str">
            <v/>
          </cell>
          <cell r="AX946" t="str">
            <v/>
          </cell>
          <cell r="AY946" t="str">
            <v/>
          </cell>
          <cell r="BK946" t="str">
            <v/>
          </cell>
          <cell r="BM946" t="str">
            <v/>
          </cell>
          <cell r="BN946" t="str">
            <v/>
          </cell>
          <cell r="BO946" t="str">
            <v/>
          </cell>
          <cell r="BS946" t="str">
            <v/>
          </cell>
          <cell r="BW946" t="str">
            <v/>
          </cell>
          <cell r="CA946" t="str">
            <v/>
          </cell>
        </row>
        <row r="947">
          <cell r="O947" t="str">
            <v/>
          </cell>
          <cell r="Q947" t="str">
            <v/>
          </cell>
          <cell r="R947" t="str">
            <v/>
          </cell>
          <cell r="S947" t="str">
            <v/>
          </cell>
          <cell r="AE947" t="str">
            <v/>
          </cell>
          <cell r="AU947" t="str">
            <v/>
          </cell>
          <cell r="AW947" t="str">
            <v/>
          </cell>
          <cell r="AX947" t="str">
            <v/>
          </cell>
          <cell r="AY947" t="str">
            <v/>
          </cell>
          <cell r="BK947" t="str">
            <v/>
          </cell>
          <cell r="BM947" t="str">
            <v/>
          </cell>
          <cell r="BN947" t="str">
            <v/>
          </cell>
          <cell r="BO947" t="str">
            <v/>
          </cell>
          <cell r="BS947" t="str">
            <v/>
          </cell>
          <cell r="BW947" t="str">
            <v/>
          </cell>
          <cell r="CA947" t="str">
            <v/>
          </cell>
        </row>
        <row r="948">
          <cell r="O948" t="str">
            <v/>
          </cell>
          <cell r="Q948" t="str">
            <v/>
          </cell>
          <cell r="R948" t="str">
            <v/>
          </cell>
          <cell r="S948" t="str">
            <v/>
          </cell>
          <cell r="AE948" t="str">
            <v/>
          </cell>
          <cell r="AU948" t="str">
            <v/>
          </cell>
          <cell r="AW948" t="str">
            <v/>
          </cell>
          <cell r="AX948" t="str">
            <v/>
          </cell>
          <cell r="AY948" t="str">
            <v/>
          </cell>
          <cell r="BK948" t="str">
            <v/>
          </cell>
          <cell r="BM948" t="str">
            <v/>
          </cell>
          <cell r="BN948" t="str">
            <v/>
          </cell>
          <cell r="BO948" t="str">
            <v/>
          </cell>
          <cell r="BS948" t="str">
            <v/>
          </cell>
          <cell r="BW948" t="str">
            <v/>
          </cell>
          <cell r="CA948" t="str">
            <v/>
          </cell>
        </row>
        <row r="949">
          <cell r="O949" t="str">
            <v/>
          </cell>
          <cell r="Q949" t="str">
            <v/>
          </cell>
          <cell r="R949" t="str">
            <v/>
          </cell>
          <cell r="S949" t="str">
            <v/>
          </cell>
          <cell r="AE949" t="str">
            <v/>
          </cell>
          <cell r="AU949" t="str">
            <v/>
          </cell>
          <cell r="AW949" t="str">
            <v/>
          </cell>
          <cell r="AX949" t="str">
            <v/>
          </cell>
          <cell r="AY949" t="str">
            <v/>
          </cell>
          <cell r="BK949" t="str">
            <v/>
          </cell>
          <cell r="BM949" t="str">
            <v/>
          </cell>
          <cell r="BN949" t="str">
            <v/>
          </cell>
          <cell r="BO949" t="str">
            <v/>
          </cell>
          <cell r="BS949" t="str">
            <v/>
          </cell>
          <cell r="BW949" t="str">
            <v/>
          </cell>
          <cell r="CA949" t="str">
            <v/>
          </cell>
        </row>
        <row r="950">
          <cell r="O950" t="str">
            <v/>
          </cell>
          <cell r="Q950" t="str">
            <v/>
          </cell>
          <cell r="R950" t="str">
            <v/>
          </cell>
          <cell r="S950" t="str">
            <v/>
          </cell>
          <cell r="AE950" t="str">
            <v/>
          </cell>
          <cell r="AU950" t="str">
            <v/>
          </cell>
          <cell r="AW950" t="str">
            <v/>
          </cell>
          <cell r="AX950" t="str">
            <v/>
          </cell>
          <cell r="AY950" t="str">
            <v/>
          </cell>
          <cell r="BK950" t="str">
            <v/>
          </cell>
          <cell r="BM950" t="str">
            <v/>
          </cell>
          <cell r="BN950" t="str">
            <v/>
          </cell>
          <cell r="BO950" t="str">
            <v/>
          </cell>
          <cell r="BS950" t="str">
            <v/>
          </cell>
          <cell r="BW950" t="str">
            <v/>
          </cell>
          <cell r="CA950" t="str">
            <v/>
          </cell>
        </row>
        <row r="951">
          <cell r="O951" t="str">
            <v/>
          </cell>
          <cell r="Q951" t="str">
            <v/>
          </cell>
          <cell r="R951" t="str">
            <v/>
          </cell>
          <cell r="S951" t="str">
            <v/>
          </cell>
          <cell r="AE951" t="str">
            <v/>
          </cell>
          <cell r="AU951" t="str">
            <v/>
          </cell>
          <cell r="AW951" t="str">
            <v/>
          </cell>
          <cell r="AX951" t="str">
            <v/>
          </cell>
          <cell r="AY951" t="str">
            <v/>
          </cell>
          <cell r="BK951" t="str">
            <v/>
          </cell>
          <cell r="BM951" t="str">
            <v/>
          </cell>
          <cell r="BN951" t="str">
            <v/>
          </cell>
          <cell r="BO951" t="str">
            <v/>
          </cell>
          <cell r="BS951" t="str">
            <v/>
          </cell>
          <cell r="BW951" t="str">
            <v/>
          </cell>
          <cell r="CA951" t="str">
            <v/>
          </cell>
        </row>
        <row r="952">
          <cell r="O952" t="str">
            <v/>
          </cell>
          <cell r="Q952" t="str">
            <v/>
          </cell>
          <cell r="R952" t="str">
            <v/>
          </cell>
          <cell r="S952" t="str">
            <v/>
          </cell>
          <cell r="AE952" t="str">
            <v/>
          </cell>
          <cell r="AU952" t="str">
            <v/>
          </cell>
          <cell r="AW952" t="str">
            <v/>
          </cell>
          <cell r="AX952" t="str">
            <v/>
          </cell>
          <cell r="AY952" t="str">
            <v/>
          </cell>
          <cell r="BK952" t="str">
            <v/>
          </cell>
          <cell r="BM952" t="str">
            <v/>
          </cell>
          <cell r="BN952" t="str">
            <v/>
          </cell>
          <cell r="BO952" t="str">
            <v/>
          </cell>
          <cell r="BS952" t="str">
            <v/>
          </cell>
          <cell r="BW952" t="str">
            <v/>
          </cell>
          <cell r="CA952" t="str">
            <v/>
          </cell>
        </row>
        <row r="953">
          <cell r="O953" t="str">
            <v/>
          </cell>
          <cell r="Q953" t="str">
            <v/>
          </cell>
          <cell r="R953" t="str">
            <v/>
          </cell>
          <cell r="S953" t="str">
            <v/>
          </cell>
          <cell r="AE953" t="str">
            <v/>
          </cell>
          <cell r="AU953" t="str">
            <v/>
          </cell>
          <cell r="AW953" t="str">
            <v/>
          </cell>
          <cell r="AX953" t="str">
            <v/>
          </cell>
          <cell r="AY953" t="str">
            <v/>
          </cell>
          <cell r="BK953" t="str">
            <v/>
          </cell>
          <cell r="BM953" t="str">
            <v/>
          </cell>
          <cell r="BN953" t="str">
            <v/>
          </cell>
          <cell r="BO953" t="str">
            <v/>
          </cell>
          <cell r="BS953" t="str">
            <v/>
          </cell>
          <cell r="BW953" t="str">
            <v/>
          </cell>
          <cell r="CA953" t="str">
            <v/>
          </cell>
        </row>
        <row r="954">
          <cell r="O954" t="str">
            <v/>
          </cell>
          <cell r="Q954" t="str">
            <v/>
          </cell>
          <cell r="R954" t="str">
            <v/>
          </cell>
          <cell r="S954" t="str">
            <v/>
          </cell>
          <cell r="AE954" t="str">
            <v/>
          </cell>
          <cell r="AU954" t="str">
            <v/>
          </cell>
          <cell r="AW954" t="str">
            <v/>
          </cell>
          <cell r="AX954" t="str">
            <v/>
          </cell>
          <cell r="AY954" t="str">
            <v/>
          </cell>
          <cell r="BK954" t="str">
            <v/>
          </cell>
          <cell r="BM954" t="str">
            <v/>
          </cell>
          <cell r="BN954" t="str">
            <v/>
          </cell>
          <cell r="BO954" t="str">
            <v/>
          </cell>
          <cell r="BS954" t="str">
            <v/>
          </cell>
          <cell r="BW954" t="str">
            <v/>
          </cell>
          <cell r="CA954" t="str">
            <v/>
          </cell>
        </row>
        <row r="955">
          <cell r="O955" t="str">
            <v/>
          </cell>
          <cell r="Q955" t="str">
            <v/>
          </cell>
          <cell r="R955" t="str">
            <v/>
          </cell>
          <cell r="S955" t="str">
            <v/>
          </cell>
          <cell r="AE955" t="str">
            <v/>
          </cell>
          <cell r="AU955" t="str">
            <v/>
          </cell>
          <cell r="AW955" t="str">
            <v/>
          </cell>
          <cell r="AX955" t="str">
            <v/>
          </cell>
          <cell r="AY955" t="str">
            <v/>
          </cell>
          <cell r="BK955" t="str">
            <v/>
          </cell>
          <cell r="BM955" t="str">
            <v/>
          </cell>
          <cell r="BN955" t="str">
            <v/>
          </cell>
          <cell r="BO955" t="str">
            <v/>
          </cell>
          <cell r="BS955" t="str">
            <v/>
          </cell>
          <cell r="BW955" t="str">
            <v/>
          </cell>
          <cell r="CA955" t="str">
            <v/>
          </cell>
        </row>
        <row r="956">
          <cell r="O956" t="str">
            <v/>
          </cell>
          <cell r="Q956" t="str">
            <v/>
          </cell>
          <cell r="R956" t="str">
            <v/>
          </cell>
          <cell r="S956" t="str">
            <v/>
          </cell>
          <cell r="AE956" t="str">
            <v/>
          </cell>
          <cell r="AU956" t="str">
            <v/>
          </cell>
          <cell r="AW956" t="str">
            <v/>
          </cell>
          <cell r="AX956" t="str">
            <v/>
          </cell>
          <cell r="AY956" t="str">
            <v/>
          </cell>
          <cell r="BK956" t="str">
            <v/>
          </cell>
          <cell r="BM956" t="str">
            <v/>
          </cell>
          <cell r="BN956" t="str">
            <v/>
          </cell>
          <cell r="BO956" t="str">
            <v/>
          </cell>
          <cell r="BS956" t="str">
            <v/>
          </cell>
          <cell r="BW956" t="str">
            <v/>
          </cell>
          <cell r="CA956" t="str">
            <v/>
          </cell>
        </row>
        <row r="957">
          <cell r="O957" t="str">
            <v/>
          </cell>
          <cell r="Q957" t="str">
            <v/>
          </cell>
          <cell r="R957" t="str">
            <v/>
          </cell>
          <cell r="S957" t="str">
            <v/>
          </cell>
          <cell r="AE957" t="str">
            <v/>
          </cell>
          <cell r="AU957" t="str">
            <v/>
          </cell>
          <cell r="AW957" t="str">
            <v/>
          </cell>
          <cell r="AX957" t="str">
            <v/>
          </cell>
          <cell r="AY957" t="str">
            <v/>
          </cell>
          <cell r="BK957" t="str">
            <v/>
          </cell>
          <cell r="BM957" t="str">
            <v/>
          </cell>
          <cell r="BN957" t="str">
            <v/>
          </cell>
          <cell r="BO957" t="str">
            <v/>
          </cell>
          <cell r="BS957" t="str">
            <v/>
          </cell>
          <cell r="BW957" t="str">
            <v/>
          </cell>
          <cell r="CA957" t="str">
            <v/>
          </cell>
        </row>
        <row r="958">
          <cell r="O958" t="str">
            <v/>
          </cell>
          <cell r="Q958" t="str">
            <v/>
          </cell>
          <cell r="R958" t="str">
            <v/>
          </cell>
          <cell r="S958" t="str">
            <v/>
          </cell>
          <cell r="AE958" t="str">
            <v/>
          </cell>
          <cell r="AU958" t="str">
            <v/>
          </cell>
          <cell r="AW958" t="str">
            <v/>
          </cell>
          <cell r="AX958" t="str">
            <v/>
          </cell>
          <cell r="AY958" t="str">
            <v/>
          </cell>
          <cell r="BK958" t="str">
            <v/>
          </cell>
          <cell r="BM958" t="str">
            <v/>
          </cell>
          <cell r="BN958" t="str">
            <v/>
          </cell>
          <cell r="BO958" t="str">
            <v/>
          </cell>
          <cell r="BS958" t="str">
            <v/>
          </cell>
          <cell r="BW958" t="str">
            <v/>
          </cell>
          <cell r="CA958" t="str">
            <v/>
          </cell>
        </row>
        <row r="959">
          <cell r="O959" t="str">
            <v/>
          </cell>
          <cell r="Q959" t="str">
            <v/>
          </cell>
          <cell r="R959" t="str">
            <v/>
          </cell>
          <cell r="S959" t="str">
            <v/>
          </cell>
          <cell r="AE959" t="str">
            <v/>
          </cell>
          <cell r="AU959" t="str">
            <v/>
          </cell>
          <cell r="AW959" t="str">
            <v/>
          </cell>
          <cell r="AX959" t="str">
            <v/>
          </cell>
          <cell r="AY959" t="str">
            <v/>
          </cell>
          <cell r="BK959" t="str">
            <v/>
          </cell>
          <cell r="BM959" t="str">
            <v/>
          </cell>
          <cell r="BN959" t="str">
            <v/>
          </cell>
          <cell r="BO959" t="str">
            <v/>
          </cell>
          <cell r="BS959" t="str">
            <v/>
          </cell>
          <cell r="BW959" t="str">
            <v/>
          </cell>
          <cell r="CA959" t="str">
            <v/>
          </cell>
        </row>
        <row r="960">
          <cell r="O960" t="str">
            <v/>
          </cell>
          <cell r="Q960" t="str">
            <v/>
          </cell>
          <cell r="R960" t="str">
            <v/>
          </cell>
          <cell r="S960" t="str">
            <v/>
          </cell>
          <cell r="AE960" t="str">
            <v/>
          </cell>
          <cell r="AU960" t="str">
            <v/>
          </cell>
          <cell r="AW960" t="str">
            <v/>
          </cell>
          <cell r="AX960" t="str">
            <v/>
          </cell>
          <cell r="AY960" t="str">
            <v/>
          </cell>
          <cell r="BK960" t="str">
            <v/>
          </cell>
          <cell r="BM960" t="str">
            <v/>
          </cell>
          <cell r="BN960" t="str">
            <v/>
          </cell>
          <cell r="BO960" t="str">
            <v/>
          </cell>
          <cell r="BS960" t="str">
            <v/>
          </cell>
          <cell r="BW960" t="str">
            <v/>
          </cell>
          <cell r="CA960" t="str">
            <v/>
          </cell>
        </row>
        <row r="961">
          <cell r="O961" t="str">
            <v/>
          </cell>
          <cell r="Q961" t="str">
            <v/>
          </cell>
          <cell r="R961" t="str">
            <v/>
          </cell>
          <cell r="S961" t="str">
            <v/>
          </cell>
          <cell r="AE961" t="str">
            <v/>
          </cell>
          <cell r="AU961" t="str">
            <v/>
          </cell>
          <cell r="AW961" t="str">
            <v/>
          </cell>
          <cell r="AX961" t="str">
            <v/>
          </cell>
          <cell r="AY961" t="str">
            <v/>
          </cell>
          <cell r="BK961" t="str">
            <v/>
          </cell>
          <cell r="BM961" t="str">
            <v/>
          </cell>
          <cell r="BN961" t="str">
            <v/>
          </cell>
          <cell r="BO961" t="str">
            <v/>
          </cell>
          <cell r="BS961" t="str">
            <v/>
          </cell>
          <cell r="BW961" t="str">
            <v/>
          </cell>
          <cell r="CA961" t="str">
            <v/>
          </cell>
        </row>
        <row r="962">
          <cell r="O962" t="str">
            <v/>
          </cell>
          <cell r="Q962" t="str">
            <v/>
          </cell>
          <cell r="R962" t="str">
            <v/>
          </cell>
          <cell r="S962" t="str">
            <v/>
          </cell>
          <cell r="AE962" t="str">
            <v/>
          </cell>
          <cell r="AU962" t="str">
            <v/>
          </cell>
          <cell r="AW962" t="str">
            <v/>
          </cell>
          <cell r="AX962" t="str">
            <v/>
          </cell>
          <cell r="AY962" t="str">
            <v/>
          </cell>
          <cell r="BK962" t="str">
            <v/>
          </cell>
          <cell r="BM962" t="str">
            <v/>
          </cell>
          <cell r="BN962" t="str">
            <v/>
          </cell>
          <cell r="BO962" t="str">
            <v/>
          </cell>
          <cell r="BS962" t="str">
            <v/>
          </cell>
          <cell r="BW962" t="str">
            <v/>
          </cell>
          <cell r="CA962" t="str">
            <v/>
          </cell>
        </row>
        <row r="963">
          <cell r="O963" t="str">
            <v/>
          </cell>
          <cell r="Q963" t="str">
            <v/>
          </cell>
          <cell r="R963" t="str">
            <v/>
          </cell>
          <cell r="S963" t="str">
            <v/>
          </cell>
          <cell r="AE963" t="str">
            <v/>
          </cell>
          <cell r="AU963" t="str">
            <v/>
          </cell>
          <cell r="AW963" t="str">
            <v/>
          </cell>
          <cell r="AX963" t="str">
            <v/>
          </cell>
          <cell r="AY963" t="str">
            <v/>
          </cell>
          <cell r="BK963" t="str">
            <v/>
          </cell>
          <cell r="BM963" t="str">
            <v/>
          </cell>
          <cell r="BN963" t="str">
            <v/>
          </cell>
          <cell r="BO963" t="str">
            <v/>
          </cell>
          <cell r="BS963" t="str">
            <v/>
          </cell>
          <cell r="BW963" t="str">
            <v/>
          </cell>
          <cell r="CA963" t="str">
            <v/>
          </cell>
        </row>
        <row r="964">
          <cell r="O964" t="str">
            <v/>
          </cell>
          <cell r="Q964" t="str">
            <v/>
          </cell>
          <cell r="R964" t="str">
            <v/>
          </cell>
          <cell r="S964" t="str">
            <v/>
          </cell>
          <cell r="AE964" t="str">
            <v/>
          </cell>
          <cell r="AU964" t="str">
            <v/>
          </cell>
          <cell r="AW964" t="str">
            <v/>
          </cell>
          <cell r="AX964" t="str">
            <v/>
          </cell>
          <cell r="AY964" t="str">
            <v/>
          </cell>
          <cell r="BK964" t="str">
            <v/>
          </cell>
          <cell r="BM964" t="str">
            <v/>
          </cell>
          <cell r="BN964" t="str">
            <v/>
          </cell>
          <cell r="BO964" t="str">
            <v/>
          </cell>
          <cell r="BS964" t="str">
            <v/>
          </cell>
          <cell r="BW964" t="str">
            <v/>
          </cell>
          <cell r="CA964" t="str">
            <v/>
          </cell>
        </row>
        <row r="965">
          <cell r="O965" t="str">
            <v/>
          </cell>
          <cell r="Q965" t="str">
            <v/>
          </cell>
          <cell r="R965" t="str">
            <v/>
          </cell>
          <cell r="S965" t="str">
            <v/>
          </cell>
          <cell r="AE965" t="str">
            <v/>
          </cell>
          <cell r="AU965" t="str">
            <v/>
          </cell>
          <cell r="AW965" t="str">
            <v/>
          </cell>
          <cell r="AX965" t="str">
            <v/>
          </cell>
          <cell r="AY965" t="str">
            <v/>
          </cell>
          <cell r="BK965" t="str">
            <v/>
          </cell>
          <cell r="BM965" t="str">
            <v/>
          </cell>
          <cell r="BN965" t="str">
            <v/>
          </cell>
          <cell r="BO965" t="str">
            <v/>
          </cell>
          <cell r="BS965" t="str">
            <v/>
          </cell>
          <cell r="BW965" t="str">
            <v/>
          </cell>
          <cell r="CA965" t="str">
            <v/>
          </cell>
        </row>
        <row r="966">
          <cell r="O966" t="str">
            <v/>
          </cell>
          <cell r="Q966" t="str">
            <v/>
          </cell>
          <cell r="R966" t="str">
            <v/>
          </cell>
          <cell r="S966" t="str">
            <v/>
          </cell>
          <cell r="AE966" t="str">
            <v/>
          </cell>
          <cell r="AU966" t="str">
            <v/>
          </cell>
          <cell r="AW966" t="str">
            <v/>
          </cell>
          <cell r="AX966" t="str">
            <v/>
          </cell>
          <cell r="AY966" t="str">
            <v/>
          </cell>
          <cell r="BK966" t="str">
            <v/>
          </cell>
          <cell r="BM966" t="str">
            <v/>
          </cell>
          <cell r="BN966" t="str">
            <v/>
          </cell>
          <cell r="BO966" t="str">
            <v/>
          </cell>
          <cell r="BS966" t="str">
            <v/>
          </cell>
          <cell r="BW966" t="str">
            <v/>
          </cell>
          <cell r="CA966" t="str">
            <v/>
          </cell>
        </row>
        <row r="967">
          <cell r="O967" t="str">
            <v/>
          </cell>
          <cell r="Q967" t="str">
            <v/>
          </cell>
          <cell r="R967" t="str">
            <v/>
          </cell>
          <cell r="S967" t="str">
            <v/>
          </cell>
          <cell r="AE967" t="str">
            <v/>
          </cell>
          <cell r="AU967" t="str">
            <v/>
          </cell>
          <cell r="AW967" t="str">
            <v/>
          </cell>
          <cell r="AX967" t="str">
            <v/>
          </cell>
          <cell r="AY967" t="str">
            <v/>
          </cell>
          <cell r="BK967" t="str">
            <v/>
          </cell>
          <cell r="BM967" t="str">
            <v/>
          </cell>
          <cell r="BN967" t="str">
            <v/>
          </cell>
          <cell r="BO967" t="str">
            <v/>
          </cell>
          <cell r="BS967" t="str">
            <v/>
          </cell>
          <cell r="BW967" t="str">
            <v/>
          </cell>
          <cell r="CA967" t="str">
            <v/>
          </cell>
        </row>
        <row r="968">
          <cell r="O968" t="str">
            <v/>
          </cell>
          <cell r="Q968" t="str">
            <v/>
          </cell>
          <cell r="R968" t="str">
            <v/>
          </cell>
          <cell r="S968" t="str">
            <v/>
          </cell>
          <cell r="AE968" t="str">
            <v/>
          </cell>
          <cell r="AU968" t="str">
            <v/>
          </cell>
          <cell r="AW968" t="str">
            <v/>
          </cell>
          <cell r="AX968" t="str">
            <v/>
          </cell>
          <cell r="AY968" t="str">
            <v/>
          </cell>
          <cell r="BK968" t="str">
            <v/>
          </cell>
          <cell r="BM968" t="str">
            <v/>
          </cell>
          <cell r="BN968" t="str">
            <v/>
          </cell>
          <cell r="BO968" t="str">
            <v/>
          </cell>
          <cell r="BS968" t="str">
            <v/>
          </cell>
          <cell r="BW968" t="str">
            <v/>
          </cell>
          <cell r="CA968" t="str">
            <v/>
          </cell>
        </row>
        <row r="969">
          <cell r="O969" t="str">
            <v/>
          </cell>
          <cell r="Q969" t="str">
            <v/>
          </cell>
          <cell r="R969" t="str">
            <v/>
          </cell>
          <cell r="S969" t="str">
            <v/>
          </cell>
          <cell r="AE969" t="str">
            <v/>
          </cell>
          <cell r="AU969" t="str">
            <v/>
          </cell>
          <cell r="AW969" t="str">
            <v/>
          </cell>
          <cell r="AX969" t="str">
            <v/>
          </cell>
          <cell r="AY969" t="str">
            <v/>
          </cell>
          <cell r="BK969" t="str">
            <v/>
          </cell>
          <cell r="BM969" t="str">
            <v/>
          </cell>
          <cell r="BN969" t="str">
            <v/>
          </cell>
          <cell r="BO969" t="str">
            <v/>
          </cell>
          <cell r="BS969" t="str">
            <v/>
          </cell>
          <cell r="BW969" t="str">
            <v/>
          </cell>
          <cell r="CA969" t="str">
            <v/>
          </cell>
        </row>
        <row r="970">
          <cell r="O970" t="str">
            <v/>
          </cell>
          <cell r="Q970" t="str">
            <v/>
          </cell>
          <cell r="R970" t="str">
            <v/>
          </cell>
          <cell r="S970" t="str">
            <v/>
          </cell>
          <cell r="AE970" t="str">
            <v/>
          </cell>
          <cell r="AU970" t="str">
            <v/>
          </cell>
          <cell r="AW970" t="str">
            <v/>
          </cell>
          <cell r="AX970" t="str">
            <v/>
          </cell>
          <cell r="AY970" t="str">
            <v/>
          </cell>
          <cell r="BK970" t="str">
            <v/>
          </cell>
          <cell r="BM970" t="str">
            <v/>
          </cell>
          <cell r="BN970" t="str">
            <v/>
          </cell>
          <cell r="BO970" t="str">
            <v/>
          </cell>
          <cell r="BS970" t="str">
            <v/>
          </cell>
          <cell r="BW970" t="str">
            <v/>
          </cell>
          <cell r="CA970" t="str">
            <v/>
          </cell>
        </row>
        <row r="971">
          <cell r="O971" t="str">
            <v/>
          </cell>
          <cell r="Q971" t="str">
            <v/>
          </cell>
          <cell r="R971" t="str">
            <v/>
          </cell>
          <cell r="S971" t="str">
            <v/>
          </cell>
          <cell r="AE971" t="str">
            <v/>
          </cell>
          <cell r="AU971" t="str">
            <v/>
          </cell>
          <cell r="AW971" t="str">
            <v/>
          </cell>
          <cell r="AX971" t="str">
            <v/>
          </cell>
          <cell r="AY971" t="str">
            <v/>
          </cell>
          <cell r="BK971" t="str">
            <v/>
          </cell>
          <cell r="BM971" t="str">
            <v/>
          </cell>
          <cell r="BN971" t="str">
            <v/>
          </cell>
          <cell r="BO971" t="str">
            <v/>
          </cell>
          <cell r="BS971" t="str">
            <v/>
          </cell>
          <cell r="BW971" t="str">
            <v/>
          </cell>
          <cell r="CA971" t="str">
            <v/>
          </cell>
        </row>
        <row r="972">
          <cell r="O972" t="str">
            <v/>
          </cell>
          <cell r="Q972" t="str">
            <v/>
          </cell>
          <cell r="R972" t="str">
            <v/>
          </cell>
          <cell r="S972" t="str">
            <v/>
          </cell>
          <cell r="AE972" t="str">
            <v/>
          </cell>
          <cell r="AU972" t="str">
            <v/>
          </cell>
          <cell r="AW972" t="str">
            <v/>
          </cell>
          <cell r="AX972" t="str">
            <v/>
          </cell>
          <cell r="AY972" t="str">
            <v/>
          </cell>
          <cell r="BK972" t="str">
            <v/>
          </cell>
          <cell r="BM972" t="str">
            <v/>
          </cell>
          <cell r="BN972" t="str">
            <v/>
          </cell>
          <cell r="BO972" t="str">
            <v/>
          </cell>
          <cell r="BS972" t="str">
            <v/>
          </cell>
          <cell r="BW972" t="str">
            <v/>
          </cell>
          <cell r="CA972" t="str">
            <v/>
          </cell>
        </row>
        <row r="973">
          <cell r="O973" t="str">
            <v/>
          </cell>
          <cell r="Q973" t="str">
            <v/>
          </cell>
          <cell r="R973" t="str">
            <v/>
          </cell>
          <cell r="S973" t="str">
            <v/>
          </cell>
          <cell r="AE973" t="str">
            <v/>
          </cell>
          <cell r="AU973" t="str">
            <v/>
          </cell>
          <cell r="AW973" t="str">
            <v/>
          </cell>
          <cell r="AX973" t="str">
            <v/>
          </cell>
          <cell r="AY973" t="str">
            <v/>
          </cell>
          <cell r="BK973" t="str">
            <v/>
          </cell>
          <cell r="BM973" t="str">
            <v/>
          </cell>
          <cell r="BN973" t="str">
            <v/>
          </cell>
          <cell r="BO973" t="str">
            <v/>
          </cell>
          <cell r="BS973" t="str">
            <v/>
          </cell>
          <cell r="BW973" t="str">
            <v/>
          </cell>
          <cell r="CA973" t="str">
            <v/>
          </cell>
        </row>
        <row r="974">
          <cell r="O974" t="str">
            <v/>
          </cell>
          <cell r="Q974" t="str">
            <v/>
          </cell>
          <cell r="R974" t="str">
            <v/>
          </cell>
          <cell r="S974" t="str">
            <v/>
          </cell>
          <cell r="AE974" t="str">
            <v/>
          </cell>
          <cell r="AU974" t="str">
            <v/>
          </cell>
          <cell r="AW974" t="str">
            <v/>
          </cell>
          <cell r="AX974" t="str">
            <v/>
          </cell>
          <cell r="AY974" t="str">
            <v/>
          </cell>
          <cell r="BK974" t="str">
            <v/>
          </cell>
          <cell r="BM974" t="str">
            <v/>
          </cell>
          <cell r="BN974" t="str">
            <v/>
          </cell>
          <cell r="BO974" t="str">
            <v/>
          </cell>
          <cell r="BS974" t="str">
            <v/>
          </cell>
          <cell r="BW974" t="str">
            <v/>
          </cell>
          <cell r="CA974" t="str">
            <v/>
          </cell>
        </row>
        <row r="975">
          <cell r="O975" t="str">
            <v/>
          </cell>
          <cell r="Q975" t="str">
            <v/>
          </cell>
          <cell r="R975" t="str">
            <v/>
          </cell>
          <cell r="S975" t="str">
            <v/>
          </cell>
          <cell r="AE975" t="str">
            <v/>
          </cell>
          <cell r="AU975" t="str">
            <v/>
          </cell>
          <cell r="AW975" t="str">
            <v/>
          </cell>
          <cell r="AX975" t="str">
            <v/>
          </cell>
          <cell r="AY975" t="str">
            <v/>
          </cell>
          <cell r="BK975" t="str">
            <v/>
          </cell>
          <cell r="BM975" t="str">
            <v/>
          </cell>
          <cell r="BN975" t="str">
            <v/>
          </cell>
          <cell r="BO975" t="str">
            <v/>
          </cell>
          <cell r="BS975" t="str">
            <v/>
          </cell>
          <cell r="BW975" t="str">
            <v/>
          </cell>
          <cell r="CA975" t="str">
            <v/>
          </cell>
        </row>
        <row r="976">
          <cell r="O976" t="str">
            <v/>
          </cell>
          <cell r="Q976" t="str">
            <v/>
          </cell>
          <cell r="R976" t="str">
            <v/>
          </cell>
          <cell r="S976" t="str">
            <v/>
          </cell>
          <cell r="AE976" t="str">
            <v/>
          </cell>
          <cell r="AU976" t="str">
            <v/>
          </cell>
          <cell r="AW976" t="str">
            <v/>
          </cell>
          <cell r="AX976" t="str">
            <v/>
          </cell>
          <cell r="AY976" t="str">
            <v/>
          </cell>
          <cell r="BK976" t="str">
            <v/>
          </cell>
          <cell r="BM976" t="str">
            <v/>
          </cell>
          <cell r="BN976" t="str">
            <v/>
          </cell>
          <cell r="BO976" t="str">
            <v/>
          </cell>
          <cell r="BS976" t="str">
            <v/>
          </cell>
          <cell r="BW976" t="str">
            <v/>
          </cell>
          <cell r="CA976" t="str">
            <v/>
          </cell>
        </row>
        <row r="977">
          <cell r="O977" t="str">
            <v/>
          </cell>
          <cell r="Q977" t="str">
            <v/>
          </cell>
          <cell r="R977" t="str">
            <v/>
          </cell>
          <cell r="S977" t="str">
            <v/>
          </cell>
          <cell r="AE977" t="str">
            <v/>
          </cell>
          <cell r="AU977" t="str">
            <v/>
          </cell>
          <cell r="AW977" t="str">
            <v/>
          </cell>
          <cell r="AX977" t="str">
            <v/>
          </cell>
          <cell r="AY977" t="str">
            <v/>
          </cell>
          <cell r="BK977" t="str">
            <v/>
          </cell>
          <cell r="BM977" t="str">
            <v/>
          </cell>
          <cell r="BN977" t="str">
            <v/>
          </cell>
          <cell r="BO977" t="str">
            <v/>
          </cell>
          <cell r="BS977" t="str">
            <v/>
          </cell>
          <cell r="BW977" t="str">
            <v/>
          </cell>
          <cell r="CA977" t="str">
            <v/>
          </cell>
        </row>
        <row r="978">
          <cell r="O978" t="str">
            <v/>
          </cell>
          <cell r="Q978" t="str">
            <v/>
          </cell>
          <cell r="R978" t="str">
            <v/>
          </cell>
          <cell r="S978" t="str">
            <v/>
          </cell>
          <cell r="AE978" t="str">
            <v/>
          </cell>
          <cell r="AU978" t="str">
            <v/>
          </cell>
          <cell r="AW978" t="str">
            <v/>
          </cell>
          <cell r="AX978" t="str">
            <v/>
          </cell>
          <cell r="AY978" t="str">
            <v/>
          </cell>
          <cell r="BK978" t="str">
            <v/>
          </cell>
          <cell r="BM978" t="str">
            <v/>
          </cell>
          <cell r="BN978" t="str">
            <v/>
          </cell>
          <cell r="BO978" t="str">
            <v/>
          </cell>
          <cell r="BS978" t="str">
            <v/>
          </cell>
          <cell r="BW978" t="str">
            <v/>
          </cell>
          <cell r="CA978" t="str">
            <v/>
          </cell>
        </row>
        <row r="979">
          <cell r="O979" t="str">
            <v/>
          </cell>
          <cell r="Q979" t="str">
            <v/>
          </cell>
          <cell r="R979" t="str">
            <v/>
          </cell>
          <cell r="S979" t="str">
            <v/>
          </cell>
          <cell r="AE979" t="str">
            <v/>
          </cell>
          <cell r="AU979" t="str">
            <v/>
          </cell>
          <cell r="AW979" t="str">
            <v/>
          </cell>
          <cell r="AX979" t="str">
            <v/>
          </cell>
          <cell r="AY979" t="str">
            <v/>
          </cell>
          <cell r="BK979" t="str">
            <v/>
          </cell>
          <cell r="BM979" t="str">
            <v/>
          </cell>
          <cell r="BN979" t="str">
            <v/>
          </cell>
          <cell r="BO979" t="str">
            <v/>
          </cell>
          <cell r="BS979" t="str">
            <v/>
          </cell>
          <cell r="BW979" t="str">
            <v/>
          </cell>
          <cell r="CA979" t="str">
            <v/>
          </cell>
        </row>
        <row r="980">
          <cell r="O980" t="str">
            <v/>
          </cell>
          <cell r="Q980" t="str">
            <v/>
          </cell>
          <cell r="R980" t="str">
            <v/>
          </cell>
          <cell r="S980" t="str">
            <v/>
          </cell>
          <cell r="AE980" t="str">
            <v/>
          </cell>
          <cell r="AU980" t="str">
            <v/>
          </cell>
          <cell r="AW980" t="str">
            <v/>
          </cell>
          <cell r="AX980" t="str">
            <v/>
          </cell>
          <cell r="AY980" t="str">
            <v/>
          </cell>
          <cell r="BK980" t="str">
            <v/>
          </cell>
          <cell r="BM980" t="str">
            <v/>
          </cell>
          <cell r="BN980" t="str">
            <v/>
          </cell>
          <cell r="BO980" t="str">
            <v/>
          </cell>
          <cell r="BS980" t="str">
            <v/>
          </cell>
          <cell r="BW980" t="str">
            <v/>
          </cell>
          <cell r="CA980" t="str">
            <v/>
          </cell>
        </row>
        <row r="981">
          <cell r="O981" t="str">
            <v/>
          </cell>
          <cell r="Q981" t="str">
            <v/>
          </cell>
          <cell r="R981" t="str">
            <v/>
          </cell>
          <cell r="S981" t="str">
            <v/>
          </cell>
          <cell r="AE981" t="str">
            <v/>
          </cell>
          <cell r="AU981" t="str">
            <v/>
          </cell>
          <cell r="AW981" t="str">
            <v/>
          </cell>
          <cell r="AX981" t="str">
            <v/>
          </cell>
          <cell r="AY981" t="str">
            <v/>
          </cell>
          <cell r="BK981" t="str">
            <v/>
          </cell>
          <cell r="BM981" t="str">
            <v/>
          </cell>
          <cell r="BN981" t="str">
            <v/>
          </cell>
          <cell r="BO981" t="str">
            <v/>
          </cell>
          <cell r="BS981" t="str">
            <v/>
          </cell>
          <cell r="BW981" t="str">
            <v/>
          </cell>
          <cell r="CA981" t="str">
            <v/>
          </cell>
        </row>
        <row r="982">
          <cell r="O982" t="str">
            <v/>
          </cell>
          <cell r="Q982" t="str">
            <v/>
          </cell>
          <cell r="R982" t="str">
            <v/>
          </cell>
          <cell r="S982" t="str">
            <v/>
          </cell>
          <cell r="AE982" t="str">
            <v/>
          </cell>
          <cell r="AU982" t="str">
            <v/>
          </cell>
          <cell r="AW982" t="str">
            <v/>
          </cell>
          <cell r="AX982" t="str">
            <v/>
          </cell>
          <cell r="AY982" t="str">
            <v/>
          </cell>
          <cell r="BK982" t="str">
            <v/>
          </cell>
          <cell r="BM982" t="str">
            <v/>
          </cell>
          <cell r="BN982" t="str">
            <v/>
          </cell>
          <cell r="BO982" t="str">
            <v/>
          </cell>
          <cell r="BS982" t="str">
            <v/>
          </cell>
          <cell r="BW982" t="str">
            <v/>
          </cell>
          <cell r="CA982" t="str">
            <v/>
          </cell>
        </row>
        <row r="983">
          <cell r="O983" t="str">
            <v/>
          </cell>
          <cell r="Q983" t="str">
            <v/>
          </cell>
          <cell r="R983" t="str">
            <v/>
          </cell>
          <cell r="S983" t="str">
            <v/>
          </cell>
          <cell r="AE983" t="str">
            <v/>
          </cell>
          <cell r="AU983" t="str">
            <v/>
          </cell>
          <cell r="AW983" t="str">
            <v/>
          </cell>
          <cell r="AX983" t="str">
            <v/>
          </cell>
          <cell r="AY983" t="str">
            <v/>
          </cell>
          <cell r="BK983" t="str">
            <v/>
          </cell>
          <cell r="BM983" t="str">
            <v/>
          </cell>
          <cell r="BN983" t="str">
            <v/>
          </cell>
          <cell r="BO983" t="str">
            <v/>
          </cell>
          <cell r="BS983" t="str">
            <v/>
          </cell>
          <cell r="BW983" t="str">
            <v/>
          </cell>
          <cell r="CA983" t="str">
            <v/>
          </cell>
        </row>
        <row r="984">
          <cell r="O984" t="str">
            <v/>
          </cell>
          <cell r="Q984" t="str">
            <v/>
          </cell>
          <cell r="R984" t="str">
            <v/>
          </cell>
          <cell r="S984" t="str">
            <v/>
          </cell>
          <cell r="AE984" t="str">
            <v/>
          </cell>
          <cell r="AU984" t="str">
            <v/>
          </cell>
          <cell r="AW984" t="str">
            <v/>
          </cell>
          <cell r="AX984" t="str">
            <v/>
          </cell>
          <cell r="AY984" t="str">
            <v/>
          </cell>
          <cell r="BK984" t="str">
            <v/>
          </cell>
          <cell r="BM984" t="str">
            <v/>
          </cell>
          <cell r="BN984" t="str">
            <v/>
          </cell>
          <cell r="BO984" t="str">
            <v/>
          </cell>
          <cell r="BS984" t="str">
            <v/>
          </cell>
          <cell r="BW984" t="str">
            <v/>
          </cell>
          <cell r="CA984" t="str">
            <v/>
          </cell>
        </row>
        <row r="985">
          <cell r="O985" t="str">
            <v/>
          </cell>
          <cell r="Q985" t="str">
            <v/>
          </cell>
          <cell r="R985" t="str">
            <v/>
          </cell>
          <cell r="S985" t="str">
            <v/>
          </cell>
          <cell r="AE985" t="str">
            <v/>
          </cell>
          <cell r="AU985" t="str">
            <v/>
          </cell>
          <cell r="AW985" t="str">
            <v/>
          </cell>
          <cell r="AX985" t="str">
            <v/>
          </cell>
          <cell r="AY985" t="str">
            <v/>
          </cell>
          <cell r="BK985" t="str">
            <v/>
          </cell>
          <cell r="BM985" t="str">
            <v/>
          </cell>
          <cell r="BN985" t="str">
            <v/>
          </cell>
          <cell r="BO985" t="str">
            <v/>
          </cell>
          <cell r="BS985" t="str">
            <v/>
          </cell>
          <cell r="BW985" t="str">
            <v/>
          </cell>
          <cell r="CA985" t="str">
            <v/>
          </cell>
        </row>
        <row r="986">
          <cell r="O986" t="str">
            <v/>
          </cell>
          <cell r="Q986" t="str">
            <v/>
          </cell>
          <cell r="R986" t="str">
            <v/>
          </cell>
          <cell r="S986" t="str">
            <v/>
          </cell>
          <cell r="AE986" t="str">
            <v/>
          </cell>
          <cell r="AU986" t="str">
            <v/>
          </cell>
          <cell r="AW986" t="str">
            <v/>
          </cell>
          <cell r="AX986" t="str">
            <v/>
          </cell>
          <cell r="AY986" t="str">
            <v/>
          </cell>
          <cell r="BK986" t="str">
            <v/>
          </cell>
          <cell r="BM986" t="str">
            <v/>
          </cell>
          <cell r="BN986" t="str">
            <v/>
          </cell>
          <cell r="BO986" t="str">
            <v/>
          </cell>
          <cell r="BS986" t="str">
            <v/>
          </cell>
          <cell r="BW986" t="str">
            <v/>
          </cell>
          <cell r="CA986" t="str">
            <v/>
          </cell>
        </row>
        <row r="987">
          <cell r="O987" t="str">
            <v/>
          </cell>
          <cell r="Q987" t="str">
            <v/>
          </cell>
          <cell r="R987" t="str">
            <v/>
          </cell>
          <cell r="S987" t="str">
            <v/>
          </cell>
          <cell r="AE987" t="str">
            <v/>
          </cell>
          <cell r="AU987" t="str">
            <v/>
          </cell>
          <cell r="AW987" t="str">
            <v/>
          </cell>
          <cell r="AX987" t="str">
            <v/>
          </cell>
          <cell r="AY987" t="str">
            <v/>
          </cell>
          <cell r="BK987" t="str">
            <v/>
          </cell>
          <cell r="BM987" t="str">
            <v/>
          </cell>
          <cell r="BN987" t="str">
            <v/>
          </cell>
          <cell r="BO987" t="str">
            <v/>
          </cell>
          <cell r="BS987" t="str">
            <v/>
          </cell>
          <cell r="BW987" t="str">
            <v/>
          </cell>
          <cell r="CA987" t="str">
            <v/>
          </cell>
        </row>
        <row r="988">
          <cell r="O988" t="str">
            <v/>
          </cell>
          <cell r="Q988" t="str">
            <v/>
          </cell>
          <cell r="R988" t="str">
            <v/>
          </cell>
          <cell r="S988" t="str">
            <v/>
          </cell>
          <cell r="AE988" t="str">
            <v/>
          </cell>
          <cell r="AU988" t="str">
            <v/>
          </cell>
          <cell r="AW988" t="str">
            <v/>
          </cell>
          <cell r="AX988" t="str">
            <v/>
          </cell>
          <cell r="AY988" t="str">
            <v/>
          </cell>
          <cell r="BK988" t="str">
            <v/>
          </cell>
          <cell r="BM988" t="str">
            <v/>
          </cell>
          <cell r="BN988" t="str">
            <v/>
          </cell>
          <cell r="BO988" t="str">
            <v/>
          </cell>
          <cell r="BS988" t="str">
            <v/>
          </cell>
          <cell r="BW988" t="str">
            <v/>
          </cell>
          <cell r="CA988" t="str">
            <v/>
          </cell>
        </row>
        <row r="989">
          <cell r="O989" t="str">
            <v/>
          </cell>
          <cell r="Q989" t="str">
            <v/>
          </cell>
          <cell r="R989" t="str">
            <v/>
          </cell>
          <cell r="S989" t="str">
            <v/>
          </cell>
          <cell r="AE989" t="str">
            <v/>
          </cell>
          <cell r="AU989" t="str">
            <v/>
          </cell>
          <cell r="AW989" t="str">
            <v/>
          </cell>
          <cell r="AX989" t="str">
            <v/>
          </cell>
          <cell r="AY989" t="str">
            <v/>
          </cell>
          <cell r="BK989" t="str">
            <v/>
          </cell>
          <cell r="BM989" t="str">
            <v/>
          </cell>
          <cell r="BN989" t="str">
            <v/>
          </cell>
          <cell r="BO989" t="str">
            <v/>
          </cell>
          <cell r="BS989" t="str">
            <v/>
          </cell>
          <cell r="BW989" t="str">
            <v/>
          </cell>
          <cell r="CA989" t="str">
            <v/>
          </cell>
        </row>
        <row r="990">
          <cell r="O990" t="str">
            <v/>
          </cell>
          <cell r="Q990" t="str">
            <v/>
          </cell>
          <cell r="R990" t="str">
            <v/>
          </cell>
          <cell r="S990" t="str">
            <v/>
          </cell>
          <cell r="AE990" t="str">
            <v/>
          </cell>
          <cell r="AU990" t="str">
            <v/>
          </cell>
          <cell r="AW990" t="str">
            <v/>
          </cell>
          <cell r="AX990" t="str">
            <v/>
          </cell>
          <cell r="AY990" t="str">
            <v/>
          </cell>
          <cell r="BK990" t="str">
            <v/>
          </cell>
          <cell r="BM990" t="str">
            <v/>
          </cell>
          <cell r="BN990" t="str">
            <v/>
          </cell>
          <cell r="BO990" t="str">
            <v/>
          </cell>
          <cell r="BS990" t="str">
            <v/>
          </cell>
          <cell r="BW990" t="str">
            <v/>
          </cell>
          <cell r="CA990" t="str">
            <v/>
          </cell>
        </row>
        <row r="991">
          <cell r="O991" t="str">
            <v/>
          </cell>
          <cell r="Q991" t="str">
            <v/>
          </cell>
          <cell r="R991" t="str">
            <v/>
          </cell>
          <cell r="S991" t="str">
            <v/>
          </cell>
          <cell r="AE991" t="str">
            <v/>
          </cell>
          <cell r="AU991" t="str">
            <v/>
          </cell>
          <cell r="AW991" t="str">
            <v/>
          </cell>
          <cell r="AX991" t="str">
            <v/>
          </cell>
          <cell r="AY991" t="str">
            <v/>
          </cell>
          <cell r="BK991" t="str">
            <v/>
          </cell>
          <cell r="BM991" t="str">
            <v/>
          </cell>
          <cell r="BN991" t="str">
            <v/>
          </cell>
          <cell r="BO991" t="str">
            <v/>
          </cell>
          <cell r="BS991" t="str">
            <v/>
          </cell>
          <cell r="BW991" t="str">
            <v/>
          </cell>
          <cell r="CA991" t="str">
            <v/>
          </cell>
        </row>
        <row r="992">
          <cell r="O992" t="str">
            <v/>
          </cell>
          <cell r="Q992" t="str">
            <v/>
          </cell>
          <cell r="R992" t="str">
            <v/>
          </cell>
          <cell r="S992" t="str">
            <v/>
          </cell>
          <cell r="AE992" t="str">
            <v/>
          </cell>
          <cell r="AU992" t="str">
            <v/>
          </cell>
          <cell r="AW992" t="str">
            <v/>
          </cell>
          <cell r="AX992" t="str">
            <v/>
          </cell>
          <cell r="AY992" t="str">
            <v/>
          </cell>
          <cell r="BK992" t="str">
            <v/>
          </cell>
          <cell r="BM992" t="str">
            <v/>
          </cell>
          <cell r="BN992" t="str">
            <v/>
          </cell>
          <cell r="BO992" t="str">
            <v/>
          </cell>
          <cell r="BS992" t="str">
            <v/>
          </cell>
          <cell r="BW992" t="str">
            <v/>
          </cell>
          <cell r="CA992" t="str">
            <v/>
          </cell>
        </row>
        <row r="993">
          <cell r="O993" t="str">
            <v/>
          </cell>
          <cell r="Q993" t="str">
            <v/>
          </cell>
          <cell r="R993" t="str">
            <v/>
          </cell>
          <cell r="S993" t="str">
            <v/>
          </cell>
          <cell r="AE993" t="str">
            <v/>
          </cell>
          <cell r="AU993" t="str">
            <v/>
          </cell>
          <cell r="AW993" t="str">
            <v/>
          </cell>
          <cell r="AX993" t="str">
            <v/>
          </cell>
          <cell r="AY993" t="str">
            <v/>
          </cell>
          <cell r="BK993" t="str">
            <v/>
          </cell>
          <cell r="BM993" t="str">
            <v/>
          </cell>
          <cell r="BN993" t="str">
            <v/>
          </cell>
          <cell r="BO993" t="str">
            <v/>
          </cell>
          <cell r="BS993" t="str">
            <v/>
          </cell>
          <cell r="BW993" t="str">
            <v/>
          </cell>
          <cell r="CA993" t="str">
            <v/>
          </cell>
        </row>
        <row r="994">
          <cell r="O994" t="str">
            <v/>
          </cell>
          <cell r="Q994" t="str">
            <v/>
          </cell>
          <cell r="R994" t="str">
            <v/>
          </cell>
          <cell r="S994" t="str">
            <v/>
          </cell>
          <cell r="AE994" t="str">
            <v/>
          </cell>
          <cell r="AU994" t="str">
            <v/>
          </cell>
          <cell r="AW994" t="str">
            <v/>
          </cell>
          <cell r="AX994" t="str">
            <v/>
          </cell>
          <cell r="AY994" t="str">
            <v/>
          </cell>
          <cell r="BK994" t="str">
            <v/>
          </cell>
          <cell r="BM994" t="str">
            <v/>
          </cell>
          <cell r="BN994" t="str">
            <v/>
          </cell>
          <cell r="BO994" t="str">
            <v/>
          </cell>
          <cell r="BS994" t="str">
            <v/>
          </cell>
          <cell r="BW994" t="str">
            <v/>
          </cell>
          <cell r="CA994" t="str">
            <v/>
          </cell>
        </row>
        <row r="995">
          <cell r="O995" t="str">
            <v/>
          </cell>
          <cell r="Q995" t="str">
            <v/>
          </cell>
          <cell r="R995" t="str">
            <v/>
          </cell>
          <cell r="S995" t="str">
            <v/>
          </cell>
          <cell r="AE995" t="str">
            <v/>
          </cell>
          <cell r="AU995" t="str">
            <v/>
          </cell>
          <cell r="AW995" t="str">
            <v/>
          </cell>
          <cell r="AX995" t="str">
            <v/>
          </cell>
          <cell r="AY995" t="str">
            <v/>
          </cell>
          <cell r="BK995" t="str">
            <v/>
          </cell>
          <cell r="BM995" t="str">
            <v/>
          </cell>
          <cell r="BN995" t="str">
            <v/>
          </cell>
          <cell r="BO995" t="str">
            <v/>
          </cell>
          <cell r="BS995" t="str">
            <v/>
          </cell>
          <cell r="BW995" t="str">
            <v/>
          </cell>
          <cell r="CA995" t="str">
            <v/>
          </cell>
        </row>
        <row r="996">
          <cell r="O996" t="str">
            <v/>
          </cell>
          <cell r="Q996" t="str">
            <v/>
          </cell>
          <cell r="R996" t="str">
            <v/>
          </cell>
          <cell r="S996" t="str">
            <v/>
          </cell>
          <cell r="AE996" t="str">
            <v/>
          </cell>
          <cell r="AU996" t="str">
            <v/>
          </cell>
          <cell r="AW996" t="str">
            <v/>
          </cell>
          <cell r="AX996" t="str">
            <v/>
          </cell>
          <cell r="AY996" t="str">
            <v/>
          </cell>
          <cell r="BK996" t="str">
            <v/>
          </cell>
          <cell r="BM996" t="str">
            <v/>
          </cell>
          <cell r="BN996" t="str">
            <v/>
          </cell>
          <cell r="BO996" t="str">
            <v/>
          </cell>
          <cell r="BS996" t="str">
            <v/>
          </cell>
          <cell r="BW996" t="str">
            <v/>
          </cell>
          <cell r="CA996" t="str">
            <v/>
          </cell>
        </row>
        <row r="997">
          <cell r="O997" t="str">
            <v/>
          </cell>
          <cell r="Q997" t="str">
            <v/>
          </cell>
          <cell r="R997" t="str">
            <v/>
          </cell>
          <cell r="S997" t="str">
            <v/>
          </cell>
          <cell r="AE997" t="str">
            <v/>
          </cell>
          <cell r="AU997" t="str">
            <v/>
          </cell>
          <cell r="AW997" t="str">
            <v/>
          </cell>
          <cell r="AX997" t="str">
            <v/>
          </cell>
          <cell r="AY997" t="str">
            <v/>
          </cell>
          <cell r="BK997" t="str">
            <v/>
          </cell>
          <cell r="BM997" t="str">
            <v/>
          </cell>
          <cell r="BN997" t="str">
            <v/>
          </cell>
          <cell r="BO997" t="str">
            <v/>
          </cell>
          <cell r="BS997" t="str">
            <v/>
          </cell>
          <cell r="BW997" t="str">
            <v/>
          </cell>
          <cell r="CA997" t="str">
            <v/>
          </cell>
        </row>
        <row r="998">
          <cell r="O998" t="str">
            <v/>
          </cell>
          <cell r="Q998" t="str">
            <v/>
          </cell>
          <cell r="R998" t="str">
            <v/>
          </cell>
          <cell r="S998" t="str">
            <v/>
          </cell>
          <cell r="AE998" t="str">
            <v/>
          </cell>
          <cell r="AU998" t="str">
            <v/>
          </cell>
          <cell r="AW998" t="str">
            <v/>
          </cell>
          <cell r="AX998" t="str">
            <v/>
          </cell>
          <cell r="AY998" t="str">
            <v/>
          </cell>
          <cell r="BK998" t="str">
            <v/>
          </cell>
          <cell r="BM998" t="str">
            <v/>
          </cell>
          <cell r="BN998" t="str">
            <v/>
          </cell>
          <cell r="BO998" t="str">
            <v/>
          </cell>
          <cell r="BS998" t="str">
            <v/>
          </cell>
          <cell r="BW998" t="str">
            <v/>
          </cell>
          <cell r="CA998" t="str">
            <v/>
          </cell>
        </row>
        <row r="999">
          <cell r="O999" t="str">
            <v/>
          </cell>
          <cell r="Q999" t="str">
            <v/>
          </cell>
          <cell r="R999" t="str">
            <v/>
          </cell>
          <cell r="S999" t="str">
            <v/>
          </cell>
          <cell r="AE999" t="str">
            <v/>
          </cell>
          <cell r="AU999" t="str">
            <v/>
          </cell>
          <cell r="AW999" t="str">
            <v/>
          </cell>
          <cell r="AX999" t="str">
            <v/>
          </cell>
          <cell r="AY999" t="str">
            <v/>
          </cell>
          <cell r="BK999" t="str">
            <v/>
          </cell>
          <cell r="BM999" t="str">
            <v/>
          </cell>
          <cell r="BN999" t="str">
            <v/>
          </cell>
          <cell r="BO999" t="str">
            <v/>
          </cell>
          <cell r="BS999" t="str">
            <v/>
          </cell>
          <cell r="BW999" t="str">
            <v/>
          </cell>
          <cell r="CA999" t="str">
            <v/>
          </cell>
        </row>
        <row r="1000">
          <cell r="O1000" t="str">
            <v/>
          </cell>
          <cell r="Q1000" t="str">
            <v/>
          </cell>
          <cell r="R1000" t="str">
            <v/>
          </cell>
          <cell r="S1000" t="str">
            <v/>
          </cell>
          <cell r="AE1000" t="str">
            <v/>
          </cell>
          <cell r="AU1000" t="str">
            <v/>
          </cell>
          <cell r="AW1000" t="str">
            <v/>
          </cell>
          <cell r="AX1000" t="str">
            <v/>
          </cell>
          <cell r="AY1000" t="str">
            <v/>
          </cell>
          <cell r="BK1000" t="str">
            <v/>
          </cell>
          <cell r="BM1000" t="str">
            <v/>
          </cell>
          <cell r="BN1000" t="str">
            <v/>
          </cell>
          <cell r="BO1000" t="str">
            <v/>
          </cell>
          <cell r="BS1000" t="str">
            <v/>
          </cell>
          <cell r="BW1000" t="str">
            <v/>
          </cell>
          <cell r="CA1000" t="str">
            <v/>
          </cell>
        </row>
        <row r="1001">
          <cell r="O1001" t="str">
            <v/>
          </cell>
          <cell r="Q1001" t="str">
            <v/>
          </cell>
          <cell r="R1001" t="str">
            <v/>
          </cell>
          <cell r="S1001" t="str">
            <v/>
          </cell>
          <cell r="AE1001" t="str">
            <v/>
          </cell>
          <cell r="AU1001" t="str">
            <v/>
          </cell>
          <cell r="AW1001" t="str">
            <v/>
          </cell>
          <cell r="AX1001" t="str">
            <v/>
          </cell>
          <cell r="AY1001" t="str">
            <v/>
          </cell>
          <cell r="BK1001" t="str">
            <v/>
          </cell>
          <cell r="BM1001" t="str">
            <v/>
          </cell>
          <cell r="BN1001" t="str">
            <v/>
          </cell>
          <cell r="BO1001" t="str">
            <v/>
          </cell>
          <cell r="BS1001" t="str">
            <v/>
          </cell>
          <cell r="BW1001" t="str">
            <v/>
          </cell>
          <cell r="CA1001" t="str">
            <v/>
          </cell>
        </row>
        <row r="1002">
          <cell r="O1002" t="str">
            <v/>
          </cell>
          <cell r="Q1002" t="str">
            <v/>
          </cell>
          <cell r="R1002" t="str">
            <v/>
          </cell>
          <cell r="S1002" t="str">
            <v/>
          </cell>
          <cell r="AE1002" t="str">
            <v/>
          </cell>
          <cell r="AU1002" t="str">
            <v/>
          </cell>
          <cell r="AW1002" t="str">
            <v/>
          </cell>
          <cell r="AX1002" t="str">
            <v/>
          </cell>
          <cell r="AY1002" t="str">
            <v/>
          </cell>
          <cell r="BK1002" t="str">
            <v/>
          </cell>
          <cell r="BM1002" t="str">
            <v/>
          </cell>
          <cell r="BN1002" t="str">
            <v/>
          </cell>
          <cell r="BO1002" t="str">
            <v/>
          </cell>
          <cell r="BS1002" t="str">
            <v/>
          </cell>
          <cell r="BW1002" t="str">
            <v/>
          </cell>
          <cell r="CA1002" t="str">
            <v/>
          </cell>
        </row>
        <row r="1003">
          <cell r="O1003" t="str">
            <v/>
          </cell>
          <cell r="Q1003" t="str">
            <v/>
          </cell>
          <cell r="R1003" t="str">
            <v/>
          </cell>
          <cell r="S1003" t="str">
            <v/>
          </cell>
          <cell r="AE1003" t="str">
            <v/>
          </cell>
          <cell r="AU1003" t="str">
            <v/>
          </cell>
          <cell r="AW1003" t="str">
            <v/>
          </cell>
          <cell r="AX1003" t="str">
            <v/>
          </cell>
          <cell r="AY1003" t="str">
            <v/>
          </cell>
          <cell r="BK1003" t="str">
            <v/>
          </cell>
          <cell r="BM1003" t="str">
            <v/>
          </cell>
          <cell r="BN1003" t="str">
            <v/>
          </cell>
          <cell r="BO1003" t="str">
            <v/>
          </cell>
          <cell r="BS1003" t="str">
            <v/>
          </cell>
          <cell r="BW1003" t="str">
            <v/>
          </cell>
          <cell r="CA1003" t="str">
            <v/>
          </cell>
        </row>
        <row r="1004">
          <cell r="O1004" t="str">
            <v/>
          </cell>
          <cell r="Q1004" t="str">
            <v/>
          </cell>
          <cell r="R1004" t="str">
            <v/>
          </cell>
          <cell r="S1004" t="str">
            <v/>
          </cell>
          <cell r="AE1004" t="str">
            <v/>
          </cell>
          <cell r="AU1004" t="str">
            <v/>
          </cell>
          <cell r="AW1004" t="str">
            <v/>
          </cell>
          <cell r="AX1004" t="str">
            <v/>
          </cell>
          <cell r="AY1004" t="str">
            <v/>
          </cell>
          <cell r="BK1004" t="str">
            <v/>
          </cell>
          <cell r="BM1004" t="str">
            <v/>
          </cell>
          <cell r="BN1004" t="str">
            <v/>
          </cell>
          <cell r="BO1004" t="str">
            <v/>
          </cell>
          <cell r="BS1004" t="str">
            <v/>
          </cell>
          <cell r="BW1004" t="str">
            <v/>
          </cell>
          <cell r="CA1004" t="str">
            <v/>
          </cell>
        </row>
        <row r="1005">
          <cell r="O1005" t="str">
            <v/>
          </cell>
          <cell r="Q1005" t="str">
            <v/>
          </cell>
          <cell r="R1005" t="str">
            <v/>
          </cell>
          <cell r="S1005" t="str">
            <v/>
          </cell>
          <cell r="AE1005" t="str">
            <v/>
          </cell>
          <cell r="AU1005" t="str">
            <v/>
          </cell>
          <cell r="AW1005" t="str">
            <v/>
          </cell>
          <cell r="AX1005" t="str">
            <v/>
          </cell>
          <cell r="AY1005" t="str">
            <v/>
          </cell>
          <cell r="BK1005" t="str">
            <v/>
          </cell>
          <cell r="BM1005" t="str">
            <v/>
          </cell>
          <cell r="BN1005" t="str">
            <v/>
          </cell>
          <cell r="BO1005" t="str">
            <v/>
          </cell>
          <cell r="BS1005" t="str">
            <v/>
          </cell>
          <cell r="BW1005" t="str">
            <v/>
          </cell>
          <cell r="CA1005" t="str">
            <v/>
          </cell>
        </row>
        <row r="1006">
          <cell r="O1006" t="str">
            <v/>
          </cell>
          <cell r="Q1006" t="str">
            <v/>
          </cell>
          <cell r="R1006" t="str">
            <v/>
          </cell>
          <cell r="S1006" t="str">
            <v/>
          </cell>
          <cell r="AE1006" t="str">
            <v/>
          </cell>
          <cell r="AU1006" t="str">
            <v/>
          </cell>
          <cell r="AW1006" t="str">
            <v/>
          </cell>
          <cell r="AX1006" t="str">
            <v/>
          </cell>
          <cell r="AY1006" t="str">
            <v/>
          </cell>
          <cell r="BK1006" t="str">
            <v/>
          </cell>
          <cell r="BM1006" t="str">
            <v/>
          </cell>
          <cell r="BN1006" t="str">
            <v/>
          </cell>
          <cell r="BO1006" t="str">
            <v/>
          </cell>
          <cell r="BS1006" t="str">
            <v/>
          </cell>
          <cell r="BW1006" t="str">
            <v/>
          </cell>
          <cell r="CA1006" t="str">
            <v/>
          </cell>
        </row>
        <row r="1007">
          <cell r="O1007" t="str">
            <v/>
          </cell>
          <cell r="Q1007" t="str">
            <v/>
          </cell>
          <cell r="R1007" t="str">
            <v/>
          </cell>
          <cell r="S1007" t="str">
            <v/>
          </cell>
          <cell r="AE1007" t="str">
            <v/>
          </cell>
          <cell r="AU1007" t="str">
            <v/>
          </cell>
          <cell r="AW1007" t="str">
            <v/>
          </cell>
          <cell r="AX1007" t="str">
            <v/>
          </cell>
          <cell r="AY1007" t="str">
            <v/>
          </cell>
          <cell r="BK1007" t="str">
            <v/>
          </cell>
          <cell r="BM1007" t="str">
            <v/>
          </cell>
          <cell r="BN1007" t="str">
            <v/>
          </cell>
          <cell r="BO1007" t="str">
            <v/>
          </cell>
          <cell r="BS1007" t="str">
            <v/>
          </cell>
          <cell r="BW1007" t="str">
            <v/>
          </cell>
          <cell r="CA1007" t="str">
            <v/>
          </cell>
        </row>
        <row r="1008">
          <cell r="O1008" t="str">
            <v/>
          </cell>
          <cell r="Q1008" t="str">
            <v/>
          </cell>
          <cell r="R1008" t="str">
            <v/>
          </cell>
          <cell r="S1008" t="str">
            <v/>
          </cell>
          <cell r="AE1008" t="str">
            <v/>
          </cell>
          <cell r="AU1008" t="str">
            <v/>
          </cell>
          <cell r="AW1008" t="str">
            <v/>
          </cell>
          <cell r="AX1008" t="str">
            <v/>
          </cell>
          <cell r="AY1008" t="str">
            <v/>
          </cell>
          <cell r="BK1008" t="str">
            <v/>
          </cell>
          <cell r="BM1008" t="str">
            <v/>
          </cell>
          <cell r="BN1008" t="str">
            <v/>
          </cell>
          <cell r="BO1008" t="str">
            <v/>
          </cell>
          <cell r="BS1008" t="str">
            <v/>
          </cell>
          <cell r="BW1008" t="str">
            <v/>
          </cell>
          <cell r="CA1008" t="str">
            <v/>
          </cell>
        </row>
        <row r="1009">
          <cell r="O1009" t="str">
            <v/>
          </cell>
          <cell r="Q1009" t="str">
            <v/>
          </cell>
          <cell r="R1009" t="str">
            <v/>
          </cell>
          <cell r="S1009" t="str">
            <v/>
          </cell>
          <cell r="AE1009" t="str">
            <v/>
          </cell>
          <cell r="AU1009" t="str">
            <v/>
          </cell>
          <cell r="AW1009" t="str">
            <v/>
          </cell>
          <cell r="AX1009" t="str">
            <v/>
          </cell>
          <cell r="AY1009" t="str">
            <v/>
          </cell>
          <cell r="BK1009" t="str">
            <v/>
          </cell>
          <cell r="BM1009" t="str">
            <v/>
          </cell>
          <cell r="BN1009" t="str">
            <v/>
          </cell>
          <cell r="BO1009" t="str">
            <v/>
          </cell>
          <cell r="BS1009" t="str">
            <v/>
          </cell>
          <cell r="BW1009" t="str">
            <v/>
          </cell>
          <cell r="CA1009" t="str">
            <v/>
          </cell>
        </row>
        <row r="1010">
          <cell r="O1010" t="str">
            <v/>
          </cell>
          <cell r="Q1010" t="str">
            <v/>
          </cell>
          <cell r="R1010" t="str">
            <v/>
          </cell>
          <cell r="S1010" t="str">
            <v/>
          </cell>
          <cell r="AE1010" t="str">
            <v/>
          </cell>
          <cell r="AU1010" t="str">
            <v/>
          </cell>
          <cell r="AW1010" t="str">
            <v/>
          </cell>
          <cell r="AX1010" t="str">
            <v/>
          </cell>
          <cell r="AY1010" t="str">
            <v/>
          </cell>
          <cell r="BK1010" t="str">
            <v/>
          </cell>
          <cell r="BM1010" t="str">
            <v/>
          </cell>
          <cell r="BN1010" t="str">
            <v/>
          </cell>
          <cell r="BO1010" t="str">
            <v/>
          </cell>
          <cell r="BS1010" t="str">
            <v/>
          </cell>
          <cell r="BW1010" t="str">
            <v/>
          </cell>
          <cell r="CA1010" t="str">
            <v/>
          </cell>
        </row>
        <row r="1011">
          <cell r="O1011" t="str">
            <v/>
          </cell>
          <cell r="Q1011" t="str">
            <v/>
          </cell>
          <cell r="R1011" t="str">
            <v/>
          </cell>
          <cell r="S1011" t="str">
            <v/>
          </cell>
          <cell r="AE1011" t="str">
            <v/>
          </cell>
          <cell r="AU1011" t="str">
            <v/>
          </cell>
          <cell r="AW1011" t="str">
            <v/>
          </cell>
          <cell r="AX1011" t="str">
            <v/>
          </cell>
          <cell r="AY1011" t="str">
            <v/>
          </cell>
          <cell r="BK1011" t="str">
            <v/>
          </cell>
          <cell r="BM1011" t="str">
            <v/>
          </cell>
          <cell r="BN1011" t="str">
            <v/>
          </cell>
          <cell r="BO1011" t="str">
            <v/>
          </cell>
          <cell r="BS1011" t="str">
            <v/>
          </cell>
          <cell r="BW1011" t="str">
            <v/>
          </cell>
          <cell r="CA1011" t="str">
            <v/>
          </cell>
        </row>
        <row r="1012">
          <cell r="O1012" t="str">
            <v/>
          </cell>
          <cell r="Q1012" t="str">
            <v/>
          </cell>
          <cell r="R1012" t="str">
            <v/>
          </cell>
          <cell r="S1012" t="str">
            <v/>
          </cell>
          <cell r="AE1012" t="str">
            <v/>
          </cell>
          <cell r="AU1012" t="str">
            <v/>
          </cell>
          <cell r="AW1012" t="str">
            <v/>
          </cell>
          <cell r="AX1012" t="str">
            <v/>
          </cell>
          <cell r="AY1012" t="str">
            <v/>
          </cell>
          <cell r="BK1012" t="str">
            <v/>
          </cell>
          <cell r="BM1012" t="str">
            <v/>
          </cell>
          <cell r="BN1012" t="str">
            <v/>
          </cell>
          <cell r="BO1012" t="str">
            <v/>
          </cell>
          <cell r="BS1012" t="str">
            <v/>
          </cell>
          <cell r="BW1012" t="str">
            <v/>
          </cell>
          <cell r="CA1012" t="str">
            <v/>
          </cell>
        </row>
        <row r="1013">
          <cell r="O1013" t="str">
            <v/>
          </cell>
          <cell r="Q1013" t="str">
            <v/>
          </cell>
          <cell r="R1013" t="str">
            <v/>
          </cell>
          <cell r="S1013" t="str">
            <v/>
          </cell>
          <cell r="AE1013" t="str">
            <v/>
          </cell>
          <cell r="AU1013" t="str">
            <v/>
          </cell>
          <cell r="AW1013" t="str">
            <v/>
          </cell>
          <cell r="AX1013" t="str">
            <v/>
          </cell>
          <cell r="AY1013" t="str">
            <v/>
          </cell>
          <cell r="BK1013" t="str">
            <v/>
          </cell>
          <cell r="BM1013" t="str">
            <v/>
          </cell>
          <cell r="BN1013" t="str">
            <v/>
          </cell>
          <cell r="BO1013" t="str">
            <v/>
          </cell>
          <cell r="BS1013" t="str">
            <v/>
          </cell>
          <cell r="BW1013" t="str">
            <v/>
          </cell>
          <cell r="CA1013" t="str">
            <v/>
          </cell>
        </row>
        <row r="1014">
          <cell r="O1014" t="str">
            <v/>
          </cell>
          <cell r="Q1014" t="str">
            <v/>
          </cell>
          <cell r="R1014" t="str">
            <v/>
          </cell>
          <cell r="S1014" t="str">
            <v/>
          </cell>
          <cell r="AE1014" t="str">
            <v/>
          </cell>
          <cell r="AU1014" t="str">
            <v/>
          </cell>
          <cell r="AW1014" t="str">
            <v/>
          </cell>
          <cell r="AX1014" t="str">
            <v/>
          </cell>
          <cell r="AY1014" t="str">
            <v/>
          </cell>
          <cell r="BK1014" t="str">
            <v/>
          </cell>
          <cell r="BM1014" t="str">
            <v/>
          </cell>
          <cell r="BN1014" t="str">
            <v/>
          </cell>
          <cell r="BO1014" t="str">
            <v/>
          </cell>
          <cell r="BS1014" t="str">
            <v/>
          </cell>
          <cell r="BW1014" t="str">
            <v/>
          </cell>
          <cell r="CA1014" t="str">
            <v/>
          </cell>
        </row>
        <row r="1015">
          <cell r="O1015" t="str">
            <v/>
          </cell>
          <cell r="Q1015" t="str">
            <v/>
          </cell>
          <cell r="R1015" t="str">
            <v/>
          </cell>
          <cell r="S1015" t="str">
            <v/>
          </cell>
          <cell r="AE1015" t="str">
            <v/>
          </cell>
          <cell r="AU1015" t="str">
            <v/>
          </cell>
          <cell r="AW1015" t="str">
            <v/>
          </cell>
          <cell r="AX1015" t="str">
            <v/>
          </cell>
          <cell r="AY1015" t="str">
            <v/>
          </cell>
          <cell r="BK1015" t="str">
            <v/>
          </cell>
          <cell r="BM1015" t="str">
            <v/>
          </cell>
          <cell r="BN1015" t="str">
            <v/>
          </cell>
          <cell r="BO1015" t="str">
            <v/>
          </cell>
          <cell r="BS1015" t="str">
            <v/>
          </cell>
          <cell r="BW1015" t="str">
            <v/>
          </cell>
          <cell r="CA1015" t="str">
            <v/>
          </cell>
        </row>
        <row r="1016">
          <cell r="O1016" t="str">
            <v/>
          </cell>
          <cell r="Q1016" t="str">
            <v/>
          </cell>
          <cell r="R1016" t="str">
            <v/>
          </cell>
          <cell r="S1016" t="str">
            <v/>
          </cell>
          <cell r="AE1016" t="str">
            <v/>
          </cell>
          <cell r="AU1016" t="str">
            <v/>
          </cell>
          <cell r="AW1016" t="str">
            <v/>
          </cell>
          <cell r="AX1016" t="str">
            <v/>
          </cell>
          <cell r="AY1016" t="str">
            <v/>
          </cell>
          <cell r="BK1016" t="str">
            <v/>
          </cell>
          <cell r="BM1016" t="str">
            <v/>
          </cell>
          <cell r="BN1016" t="str">
            <v/>
          </cell>
          <cell r="BO1016" t="str">
            <v/>
          </cell>
          <cell r="BS1016" t="str">
            <v/>
          </cell>
          <cell r="BW1016" t="str">
            <v/>
          </cell>
          <cell r="CA1016" t="str">
            <v/>
          </cell>
        </row>
        <row r="1017">
          <cell r="O1017" t="str">
            <v/>
          </cell>
          <cell r="Q1017" t="str">
            <v/>
          </cell>
          <cell r="R1017" t="str">
            <v/>
          </cell>
          <cell r="S1017" t="str">
            <v/>
          </cell>
          <cell r="AE1017" t="str">
            <v/>
          </cell>
          <cell r="AU1017" t="str">
            <v/>
          </cell>
          <cell r="AW1017" t="str">
            <v/>
          </cell>
          <cell r="AX1017" t="str">
            <v/>
          </cell>
          <cell r="AY1017" t="str">
            <v/>
          </cell>
          <cell r="BK1017" t="str">
            <v/>
          </cell>
          <cell r="BM1017" t="str">
            <v/>
          </cell>
          <cell r="BN1017" t="str">
            <v/>
          </cell>
          <cell r="BO1017" t="str">
            <v/>
          </cell>
          <cell r="BS1017" t="str">
            <v/>
          </cell>
          <cell r="BW1017" t="str">
            <v/>
          </cell>
          <cell r="CA1017" t="str">
            <v/>
          </cell>
        </row>
        <row r="1018">
          <cell r="O1018" t="str">
            <v/>
          </cell>
          <cell r="Q1018" t="str">
            <v/>
          </cell>
          <cell r="R1018" t="str">
            <v/>
          </cell>
          <cell r="S1018" t="str">
            <v/>
          </cell>
          <cell r="AE1018" t="str">
            <v/>
          </cell>
          <cell r="AU1018" t="str">
            <v/>
          </cell>
          <cell r="AW1018" t="str">
            <v/>
          </cell>
          <cell r="AX1018" t="str">
            <v/>
          </cell>
          <cell r="AY1018" t="str">
            <v/>
          </cell>
          <cell r="BK1018" t="str">
            <v/>
          </cell>
          <cell r="BM1018" t="str">
            <v/>
          </cell>
          <cell r="BN1018" t="str">
            <v/>
          </cell>
          <cell r="BO1018" t="str">
            <v/>
          </cell>
          <cell r="BS1018" t="str">
            <v/>
          </cell>
          <cell r="BW1018" t="str">
            <v/>
          </cell>
          <cell r="CA1018" t="str">
            <v/>
          </cell>
        </row>
        <row r="1019">
          <cell r="O1019" t="str">
            <v/>
          </cell>
          <cell r="Q1019" t="str">
            <v/>
          </cell>
          <cell r="R1019" t="str">
            <v/>
          </cell>
          <cell r="S1019" t="str">
            <v/>
          </cell>
          <cell r="AE1019" t="str">
            <v/>
          </cell>
          <cell r="AU1019" t="str">
            <v/>
          </cell>
          <cell r="AW1019" t="str">
            <v/>
          </cell>
          <cell r="AX1019" t="str">
            <v/>
          </cell>
          <cell r="AY1019" t="str">
            <v/>
          </cell>
          <cell r="BK1019" t="str">
            <v/>
          </cell>
          <cell r="BM1019" t="str">
            <v/>
          </cell>
          <cell r="BN1019" t="str">
            <v/>
          </cell>
          <cell r="BO1019" t="str">
            <v/>
          </cell>
          <cell r="BS1019" t="str">
            <v/>
          </cell>
          <cell r="BW1019" t="str">
            <v/>
          </cell>
          <cell r="CA1019" t="str">
            <v/>
          </cell>
        </row>
        <row r="1020">
          <cell r="O1020" t="str">
            <v/>
          </cell>
          <cell r="Q1020" t="str">
            <v/>
          </cell>
          <cell r="R1020" t="str">
            <v/>
          </cell>
          <cell r="S1020" t="str">
            <v/>
          </cell>
          <cell r="AE1020" t="str">
            <v/>
          </cell>
          <cell r="AU1020" t="str">
            <v/>
          </cell>
          <cell r="AW1020" t="str">
            <v/>
          </cell>
          <cell r="AX1020" t="str">
            <v/>
          </cell>
          <cell r="AY1020" t="str">
            <v/>
          </cell>
          <cell r="BK1020" t="str">
            <v/>
          </cell>
          <cell r="BM1020" t="str">
            <v/>
          </cell>
          <cell r="BN1020" t="str">
            <v/>
          </cell>
          <cell r="BO1020" t="str">
            <v/>
          </cell>
          <cell r="BS1020" t="str">
            <v/>
          </cell>
          <cell r="BW1020" t="str">
            <v/>
          </cell>
          <cell r="CA1020" t="str">
            <v/>
          </cell>
        </row>
        <row r="1021">
          <cell r="O1021" t="str">
            <v/>
          </cell>
          <cell r="Q1021" t="str">
            <v/>
          </cell>
          <cell r="R1021" t="str">
            <v/>
          </cell>
          <cell r="S1021" t="str">
            <v/>
          </cell>
          <cell r="AE1021" t="str">
            <v/>
          </cell>
          <cell r="AU1021" t="str">
            <v/>
          </cell>
          <cell r="AW1021" t="str">
            <v/>
          </cell>
          <cell r="AX1021" t="str">
            <v/>
          </cell>
          <cell r="AY1021" t="str">
            <v/>
          </cell>
          <cell r="BK1021" t="str">
            <v/>
          </cell>
          <cell r="BM1021" t="str">
            <v/>
          </cell>
          <cell r="BN1021" t="str">
            <v/>
          </cell>
          <cell r="BO1021" t="str">
            <v/>
          </cell>
          <cell r="BS1021" t="str">
            <v/>
          </cell>
          <cell r="BW1021" t="str">
            <v/>
          </cell>
          <cell r="CA1021" t="str">
            <v/>
          </cell>
        </row>
        <row r="1022">
          <cell r="O1022" t="str">
            <v/>
          </cell>
          <cell r="Q1022" t="str">
            <v/>
          </cell>
          <cell r="R1022" t="str">
            <v/>
          </cell>
          <cell r="S1022" t="str">
            <v/>
          </cell>
          <cell r="AE1022" t="str">
            <v/>
          </cell>
          <cell r="AU1022" t="str">
            <v/>
          </cell>
          <cell r="AW1022" t="str">
            <v/>
          </cell>
          <cell r="AX1022" t="str">
            <v/>
          </cell>
          <cell r="AY1022" t="str">
            <v/>
          </cell>
          <cell r="BK1022" t="str">
            <v/>
          </cell>
          <cell r="BM1022" t="str">
            <v/>
          </cell>
          <cell r="BN1022" t="str">
            <v/>
          </cell>
          <cell r="BO1022" t="str">
            <v/>
          </cell>
          <cell r="BS1022" t="str">
            <v/>
          </cell>
          <cell r="BW1022" t="str">
            <v/>
          </cell>
          <cell r="CA1022" t="str">
            <v/>
          </cell>
        </row>
        <row r="1023">
          <cell r="O1023" t="str">
            <v/>
          </cell>
          <cell r="Q1023" t="str">
            <v/>
          </cell>
          <cell r="R1023" t="str">
            <v/>
          </cell>
          <cell r="S1023" t="str">
            <v/>
          </cell>
          <cell r="AE1023" t="str">
            <v/>
          </cell>
          <cell r="AU1023" t="str">
            <v/>
          </cell>
          <cell r="AW1023" t="str">
            <v/>
          </cell>
          <cell r="AX1023" t="str">
            <v/>
          </cell>
          <cell r="AY1023" t="str">
            <v/>
          </cell>
          <cell r="BK1023" t="str">
            <v/>
          </cell>
          <cell r="BM1023" t="str">
            <v/>
          </cell>
          <cell r="BN1023" t="str">
            <v/>
          </cell>
          <cell r="BO1023" t="str">
            <v/>
          </cell>
          <cell r="BS1023" t="str">
            <v/>
          </cell>
          <cell r="BW1023" t="str">
            <v/>
          </cell>
          <cell r="CA1023" t="str">
            <v/>
          </cell>
        </row>
        <row r="1024">
          <cell r="O1024" t="str">
            <v/>
          </cell>
          <cell r="Q1024" t="str">
            <v/>
          </cell>
          <cell r="R1024" t="str">
            <v/>
          </cell>
          <cell r="S1024" t="str">
            <v/>
          </cell>
          <cell r="AE1024" t="str">
            <v/>
          </cell>
          <cell r="AU1024" t="str">
            <v/>
          </cell>
          <cell r="AW1024" t="str">
            <v/>
          </cell>
          <cell r="AX1024" t="str">
            <v/>
          </cell>
          <cell r="AY1024" t="str">
            <v/>
          </cell>
          <cell r="BK1024" t="str">
            <v/>
          </cell>
          <cell r="BM1024" t="str">
            <v/>
          </cell>
          <cell r="BN1024" t="str">
            <v/>
          </cell>
          <cell r="BO1024" t="str">
            <v/>
          </cell>
          <cell r="BS1024" t="str">
            <v/>
          </cell>
          <cell r="BW1024" t="str">
            <v/>
          </cell>
          <cell r="CA1024" t="str">
            <v/>
          </cell>
        </row>
        <row r="1025">
          <cell r="O1025" t="str">
            <v/>
          </cell>
          <cell r="Q1025" t="str">
            <v/>
          </cell>
          <cell r="R1025" t="str">
            <v/>
          </cell>
          <cell r="S1025" t="str">
            <v/>
          </cell>
          <cell r="AE1025" t="str">
            <v/>
          </cell>
          <cell r="AU1025" t="str">
            <v/>
          </cell>
          <cell r="AW1025" t="str">
            <v/>
          </cell>
          <cell r="AX1025" t="str">
            <v/>
          </cell>
          <cell r="AY1025" t="str">
            <v/>
          </cell>
          <cell r="BK1025" t="str">
            <v/>
          </cell>
          <cell r="BM1025" t="str">
            <v/>
          </cell>
          <cell r="BN1025" t="str">
            <v/>
          </cell>
          <cell r="BO1025" t="str">
            <v/>
          </cell>
          <cell r="BS1025" t="str">
            <v/>
          </cell>
          <cell r="BW1025" t="str">
            <v/>
          </cell>
          <cell r="CA1025" t="str">
            <v/>
          </cell>
        </row>
        <row r="1026">
          <cell r="O1026" t="str">
            <v/>
          </cell>
          <cell r="Q1026" t="str">
            <v/>
          </cell>
          <cell r="R1026" t="str">
            <v/>
          </cell>
          <cell r="S1026" t="str">
            <v/>
          </cell>
          <cell r="AE1026" t="str">
            <v/>
          </cell>
          <cell r="AU1026" t="str">
            <v/>
          </cell>
          <cell r="AW1026" t="str">
            <v/>
          </cell>
          <cell r="AX1026" t="str">
            <v/>
          </cell>
          <cell r="AY1026" t="str">
            <v/>
          </cell>
          <cell r="BK1026" t="str">
            <v/>
          </cell>
          <cell r="BM1026" t="str">
            <v/>
          </cell>
          <cell r="BN1026" t="str">
            <v/>
          </cell>
          <cell r="BO1026" t="str">
            <v/>
          </cell>
          <cell r="BS1026" t="str">
            <v/>
          </cell>
          <cell r="BW1026" t="str">
            <v/>
          </cell>
          <cell r="CA1026" t="str">
            <v/>
          </cell>
        </row>
        <row r="1027">
          <cell r="O1027" t="str">
            <v/>
          </cell>
          <cell r="Q1027" t="str">
            <v/>
          </cell>
          <cell r="R1027" t="str">
            <v/>
          </cell>
          <cell r="S1027" t="str">
            <v/>
          </cell>
          <cell r="AE1027" t="str">
            <v/>
          </cell>
          <cell r="AU1027" t="str">
            <v/>
          </cell>
          <cell r="AW1027" t="str">
            <v/>
          </cell>
          <cell r="AX1027" t="str">
            <v/>
          </cell>
          <cell r="AY1027" t="str">
            <v/>
          </cell>
          <cell r="BK1027" t="str">
            <v/>
          </cell>
          <cell r="BM1027" t="str">
            <v/>
          </cell>
          <cell r="BN1027" t="str">
            <v/>
          </cell>
          <cell r="BO1027" t="str">
            <v/>
          </cell>
          <cell r="BS1027" t="str">
            <v/>
          </cell>
          <cell r="BW1027" t="str">
            <v/>
          </cell>
          <cell r="CA1027" t="str">
            <v/>
          </cell>
        </row>
        <row r="1028">
          <cell r="O1028" t="str">
            <v/>
          </cell>
          <cell r="Q1028" t="str">
            <v/>
          </cell>
          <cell r="R1028" t="str">
            <v/>
          </cell>
          <cell r="S1028" t="str">
            <v/>
          </cell>
          <cell r="AE1028" t="str">
            <v/>
          </cell>
          <cell r="AU1028" t="str">
            <v/>
          </cell>
          <cell r="AW1028" t="str">
            <v/>
          </cell>
          <cell r="AX1028" t="str">
            <v/>
          </cell>
          <cell r="AY1028" t="str">
            <v/>
          </cell>
          <cell r="BK1028" t="str">
            <v/>
          </cell>
          <cell r="BM1028" t="str">
            <v/>
          </cell>
          <cell r="BN1028" t="str">
            <v/>
          </cell>
          <cell r="BO1028" t="str">
            <v/>
          </cell>
          <cell r="BS1028" t="str">
            <v/>
          </cell>
          <cell r="BW1028" t="str">
            <v/>
          </cell>
          <cell r="CA1028" t="str">
            <v/>
          </cell>
        </row>
        <row r="1029">
          <cell r="O1029" t="str">
            <v/>
          </cell>
          <cell r="Q1029" t="str">
            <v/>
          </cell>
          <cell r="R1029" t="str">
            <v/>
          </cell>
          <cell r="S1029" t="str">
            <v/>
          </cell>
          <cell r="AE1029" t="str">
            <v/>
          </cell>
          <cell r="AU1029" t="str">
            <v/>
          </cell>
          <cell r="AW1029" t="str">
            <v/>
          </cell>
          <cell r="AX1029" t="str">
            <v/>
          </cell>
          <cell r="AY1029" t="str">
            <v/>
          </cell>
          <cell r="BK1029" t="str">
            <v/>
          </cell>
          <cell r="BM1029" t="str">
            <v/>
          </cell>
          <cell r="BN1029" t="str">
            <v/>
          </cell>
          <cell r="BO1029" t="str">
            <v/>
          </cell>
          <cell r="BS1029" t="str">
            <v/>
          </cell>
          <cell r="BW1029" t="str">
            <v/>
          </cell>
          <cell r="CA1029" t="str">
            <v/>
          </cell>
        </row>
        <row r="1030">
          <cell r="O1030" t="str">
            <v/>
          </cell>
          <cell r="Q1030" t="str">
            <v/>
          </cell>
          <cell r="R1030" t="str">
            <v/>
          </cell>
          <cell r="S1030" t="str">
            <v/>
          </cell>
          <cell r="AE1030" t="str">
            <v/>
          </cell>
          <cell r="AU1030" t="str">
            <v/>
          </cell>
          <cell r="AW1030" t="str">
            <v/>
          </cell>
          <cell r="AX1030" t="str">
            <v/>
          </cell>
          <cell r="AY1030" t="str">
            <v/>
          </cell>
          <cell r="BK1030" t="str">
            <v/>
          </cell>
          <cell r="BM1030" t="str">
            <v/>
          </cell>
          <cell r="BN1030" t="str">
            <v/>
          </cell>
          <cell r="BO1030" t="str">
            <v/>
          </cell>
          <cell r="BS1030" t="str">
            <v/>
          </cell>
          <cell r="BW1030" t="str">
            <v/>
          </cell>
          <cell r="CA1030" t="str">
            <v/>
          </cell>
        </row>
        <row r="1031">
          <cell r="O1031" t="str">
            <v/>
          </cell>
          <cell r="Q1031" t="str">
            <v/>
          </cell>
          <cell r="R1031" t="str">
            <v/>
          </cell>
          <cell r="S1031" t="str">
            <v/>
          </cell>
          <cell r="AE1031" t="str">
            <v/>
          </cell>
          <cell r="AU1031" t="str">
            <v/>
          </cell>
          <cell r="AW1031" t="str">
            <v/>
          </cell>
          <cell r="AX1031" t="str">
            <v/>
          </cell>
          <cell r="AY1031" t="str">
            <v/>
          </cell>
          <cell r="BK1031" t="str">
            <v/>
          </cell>
          <cell r="BM1031" t="str">
            <v/>
          </cell>
          <cell r="BN1031" t="str">
            <v/>
          </cell>
          <cell r="BO1031" t="str">
            <v/>
          </cell>
          <cell r="BS1031" t="str">
            <v/>
          </cell>
          <cell r="BW1031" t="str">
            <v/>
          </cell>
          <cell r="CA1031" t="str">
            <v/>
          </cell>
        </row>
        <row r="1032">
          <cell r="O1032" t="str">
            <v/>
          </cell>
          <cell r="Q1032" t="str">
            <v/>
          </cell>
          <cell r="R1032" t="str">
            <v/>
          </cell>
          <cell r="S1032" t="str">
            <v/>
          </cell>
          <cell r="AE1032" t="str">
            <v/>
          </cell>
          <cell r="AU1032" t="str">
            <v/>
          </cell>
          <cell r="AW1032" t="str">
            <v/>
          </cell>
          <cell r="AX1032" t="str">
            <v/>
          </cell>
          <cell r="AY1032" t="str">
            <v/>
          </cell>
          <cell r="BK1032" t="str">
            <v/>
          </cell>
          <cell r="BM1032" t="str">
            <v/>
          </cell>
          <cell r="BN1032" t="str">
            <v/>
          </cell>
          <cell r="BO1032" t="str">
            <v/>
          </cell>
          <cell r="BS1032" t="str">
            <v/>
          </cell>
          <cell r="BW1032" t="str">
            <v/>
          </cell>
          <cell r="CA1032" t="str">
            <v/>
          </cell>
        </row>
        <row r="1033">
          <cell r="O1033" t="str">
            <v/>
          </cell>
          <cell r="Q1033" t="str">
            <v/>
          </cell>
          <cell r="R1033" t="str">
            <v/>
          </cell>
          <cell r="S1033" t="str">
            <v/>
          </cell>
          <cell r="AE1033" t="str">
            <v/>
          </cell>
          <cell r="AU1033" t="str">
            <v/>
          </cell>
          <cell r="AW1033" t="str">
            <v/>
          </cell>
          <cell r="AX1033" t="str">
            <v/>
          </cell>
          <cell r="AY1033" t="str">
            <v/>
          </cell>
          <cell r="BK1033" t="str">
            <v/>
          </cell>
          <cell r="BM1033" t="str">
            <v/>
          </cell>
          <cell r="BN1033" t="str">
            <v/>
          </cell>
          <cell r="BO1033" t="str">
            <v/>
          </cell>
          <cell r="BS1033" t="str">
            <v/>
          </cell>
          <cell r="BW1033" t="str">
            <v/>
          </cell>
          <cell r="CA1033" t="str">
            <v/>
          </cell>
        </row>
        <row r="1034">
          <cell r="O1034" t="str">
            <v/>
          </cell>
          <cell r="Q1034" t="str">
            <v/>
          </cell>
          <cell r="R1034" t="str">
            <v/>
          </cell>
          <cell r="S1034" t="str">
            <v/>
          </cell>
          <cell r="AE1034" t="str">
            <v/>
          </cell>
          <cell r="AU1034" t="str">
            <v/>
          </cell>
          <cell r="AW1034" t="str">
            <v/>
          </cell>
          <cell r="AX1034" t="str">
            <v/>
          </cell>
          <cell r="AY1034" t="str">
            <v/>
          </cell>
          <cell r="BK1034" t="str">
            <v/>
          </cell>
          <cell r="BM1034" t="str">
            <v/>
          </cell>
          <cell r="BN1034" t="str">
            <v/>
          </cell>
          <cell r="BO1034" t="str">
            <v/>
          </cell>
          <cell r="BS1034" t="str">
            <v/>
          </cell>
          <cell r="BW1034" t="str">
            <v/>
          </cell>
          <cell r="CA1034" t="str">
            <v/>
          </cell>
        </row>
        <row r="1035">
          <cell r="O1035" t="str">
            <v/>
          </cell>
          <cell r="Q1035" t="str">
            <v/>
          </cell>
          <cell r="R1035" t="str">
            <v/>
          </cell>
          <cell r="S1035" t="str">
            <v/>
          </cell>
          <cell r="AE1035" t="str">
            <v/>
          </cell>
          <cell r="AU1035" t="str">
            <v/>
          </cell>
          <cell r="AW1035" t="str">
            <v/>
          </cell>
          <cell r="AX1035" t="str">
            <v/>
          </cell>
          <cell r="AY1035" t="str">
            <v/>
          </cell>
          <cell r="BK1035" t="str">
            <v/>
          </cell>
          <cell r="BM1035" t="str">
            <v/>
          </cell>
          <cell r="BN1035" t="str">
            <v/>
          </cell>
          <cell r="BO1035" t="str">
            <v/>
          </cell>
          <cell r="BS1035" t="str">
            <v/>
          </cell>
          <cell r="BW1035" t="str">
            <v/>
          </cell>
          <cell r="CA1035" t="str">
            <v/>
          </cell>
        </row>
        <row r="1036">
          <cell r="O1036" t="str">
            <v/>
          </cell>
          <cell r="Q1036" t="str">
            <v/>
          </cell>
          <cell r="R1036" t="str">
            <v/>
          </cell>
          <cell r="S1036" t="str">
            <v/>
          </cell>
          <cell r="AE1036" t="str">
            <v/>
          </cell>
          <cell r="AU1036" t="str">
            <v/>
          </cell>
          <cell r="AW1036" t="str">
            <v/>
          </cell>
          <cell r="AX1036" t="str">
            <v/>
          </cell>
          <cell r="AY1036" t="str">
            <v/>
          </cell>
          <cell r="BK1036" t="str">
            <v/>
          </cell>
          <cell r="BM1036" t="str">
            <v/>
          </cell>
          <cell r="BN1036" t="str">
            <v/>
          </cell>
          <cell r="BO1036" t="str">
            <v/>
          </cell>
          <cell r="BS1036" t="str">
            <v/>
          </cell>
          <cell r="BW1036" t="str">
            <v/>
          </cell>
          <cell r="CA1036" t="str">
            <v/>
          </cell>
        </row>
        <row r="1037">
          <cell r="O1037" t="str">
            <v/>
          </cell>
          <cell r="Q1037" t="str">
            <v/>
          </cell>
          <cell r="R1037" t="str">
            <v/>
          </cell>
          <cell r="S1037" t="str">
            <v/>
          </cell>
          <cell r="AE1037" t="str">
            <v/>
          </cell>
          <cell r="AU1037" t="str">
            <v/>
          </cell>
          <cell r="AW1037" t="str">
            <v/>
          </cell>
          <cell r="AX1037" t="str">
            <v/>
          </cell>
          <cell r="AY1037" t="str">
            <v/>
          </cell>
          <cell r="BK1037" t="str">
            <v/>
          </cell>
          <cell r="BM1037" t="str">
            <v/>
          </cell>
          <cell r="BN1037" t="str">
            <v/>
          </cell>
          <cell r="BO1037" t="str">
            <v/>
          </cell>
          <cell r="BS1037" t="str">
            <v/>
          </cell>
          <cell r="BW1037" t="str">
            <v/>
          </cell>
          <cell r="CA1037" t="str">
            <v/>
          </cell>
        </row>
        <row r="1038">
          <cell r="O1038" t="str">
            <v/>
          </cell>
          <cell r="Q1038" t="str">
            <v/>
          </cell>
          <cell r="R1038" t="str">
            <v/>
          </cell>
          <cell r="S1038" t="str">
            <v/>
          </cell>
          <cell r="AE1038" t="str">
            <v/>
          </cell>
          <cell r="AU1038" t="str">
            <v/>
          </cell>
          <cell r="AW1038" t="str">
            <v/>
          </cell>
          <cell r="AX1038" t="str">
            <v/>
          </cell>
          <cell r="AY1038" t="str">
            <v/>
          </cell>
          <cell r="BK1038" t="str">
            <v/>
          </cell>
          <cell r="BM1038" t="str">
            <v/>
          </cell>
          <cell r="BN1038" t="str">
            <v/>
          </cell>
          <cell r="BO1038" t="str">
            <v/>
          </cell>
          <cell r="BS1038" t="str">
            <v/>
          </cell>
          <cell r="BW1038" t="str">
            <v/>
          </cell>
          <cell r="CA1038" t="str">
            <v/>
          </cell>
        </row>
        <row r="1039">
          <cell r="O1039" t="str">
            <v/>
          </cell>
          <cell r="Q1039" t="str">
            <v/>
          </cell>
          <cell r="R1039" t="str">
            <v/>
          </cell>
          <cell r="S1039" t="str">
            <v/>
          </cell>
          <cell r="AE1039" t="str">
            <v/>
          </cell>
          <cell r="AU1039" t="str">
            <v/>
          </cell>
          <cell r="AW1039" t="str">
            <v/>
          </cell>
          <cell r="AX1039" t="str">
            <v/>
          </cell>
          <cell r="AY1039" t="str">
            <v/>
          </cell>
          <cell r="BK1039" t="str">
            <v/>
          </cell>
          <cell r="BM1039" t="str">
            <v/>
          </cell>
          <cell r="BN1039" t="str">
            <v/>
          </cell>
          <cell r="BO1039" t="str">
            <v/>
          </cell>
          <cell r="BS1039" t="str">
            <v/>
          </cell>
          <cell r="BW1039" t="str">
            <v/>
          </cell>
          <cell r="CA1039" t="str">
            <v/>
          </cell>
        </row>
        <row r="1040">
          <cell r="O1040" t="str">
            <v/>
          </cell>
          <cell r="Q1040" t="str">
            <v/>
          </cell>
          <cell r="R1040" t="str">
            <v/>
          </cell>
          <cell r="S1040" t="str">
            <v/>
          </cell>
          <cell r="AE1040" t="str">
            <v/>
          </cell>
          <cell r="AU1040" t="str">
            <v/>
          </cell>
          <cell r="AW1040" t="str">
            <v/>
          </cell>
          <cell r="AX1040" t="str">
            <v/>
          </cell>
          <cell r="AY1040" t="str">
            <v/>
          </cell>
          <cell r="BK1040" t="str">
            <v/>
          </cell>
          <cell r="BM1040" t="str">
            <v/>
          </cell>
          <cell r="BN1040" t="str">
            <v/>
          </cell>
          <cell r="BO1040" t="str">
            <v/>
          </cell>
          <cell r="BS1040" t="str">
            <v/>
          </cell>
          <cell r="BW1040" t="str">
            <v/>
          </cell>
          <cell r="CA1040" t="str">
            <v/>
          </cell>
        </row>
        <row r="1041">
          <cell r="O1041" t="str">
            <v/>
          </cell>
          <cell r="Q1041" t="str">
            <v/>
          </cell>
          <cell r="R1041" t="str">
            <v/>
          </cell>
          <cell r="S1041" t="str">
            <v/>
          </cell>
          <cell r="AE1041" t="str">
            <v/>
          </cell>
          <cell r="AU1041" t="str">
            <v/>
          </cell>
          <cell r="AW1041" t="str">
            <v/>
          </cell>
          <cell r="AX1041" t="str">
            <v/>
          </cell>
          <cell r="AY1041" t="str">
            <v/>
          </cell>
          <cell r="BK1041" t="str">
            <v/>
          </cell>
          <cell r="BM1041" t="str">
            <v/>
          </cell>
          <cell r="BN1041" t="str">
            <v/>
          </cell>
          <cell r="BO1041" t="str">
            <v/>
          </cell>
          <cell r="BS1041" t="str">
            <v/>
          </cell>
          <cell r="BW1041" t="str">
            <v/>
          </cell>
          <cell r="CA1041" t="str">
            <v/>
          </cell>
        </row>
        <row r="1042">
          <cell r="O1042" t="str">
            <v/>
          </cell>
          <cell r="Q1042" t="str">
            <v/>
          </cell>
          <cell r="R1042" t="str">
            <v/>
          </cell>
          <cell r="S1042" t="str">
            <v/>
          </cell>
          <cell r="AE1042" t="str">
            <v/>
          </cell>
          <cell r="AU1042" t="str">
            <v/>
          </cell>
          <cell r="AW1042" t="str">
            <v/>
          </cell>
          <cell r="AX1042" t="str">
            <v/>
          </cell>
          <cell r="AY1042" t="str">
            <v/>
          </cell>
          <cell r="BK1042" t="str">
            <v/>
          </cell>
          <cell r="BM1042" t="str">
            <v/>
          </cell>
          <cell r="BN1042" t="str">
            <v/>
          </cell>
          <cell r="BO1042" t="str">
            <v/>
          </cell>
          <cell r="BS1042" t="str">
            <v/>
          </cell>
          <cell r="BW1042" t="str">
            <v/>
          </cell>
          <cell r="CA1042" t="str">
            <v/>
          </cell>
        </row>
        <row r="1043">
          <cell r="O1043" t="str">
            <v/>
          </cell>
          <cell r="Q1043" t="str">
            <v/>
          </cell>
          <cell r="R1043" t="str">
            <v/>
          </cell>
          <cell r="S1043" t="str">
            <v/>
          </cell>
          <cell r="AE1043" t="str">
            <v/>
          </cell>
          <cell r="AU1043" t="str">
            <v/>
          </cell>
          <cell r="AW1043" t="str">
            <v/>
          </cell>
          <cell r="AX1043" t="str">
            <v/>
          </cell>
          <cell r="AY1043" t="str">
            <v/>
          </cell>
          <cell r="BK1043" t="str">
            <v/>
          </cell>
          <cell r="BM1043" t="str">
            <v/>
          </cell>
          <cell r="BN1043" t="str">
            <v/>
          </cell>
          <cell r="BO1043" t="str">
            <v/>
          </cell>
          <cell r="BS1043" t="str">
            <v/>
          </cell>
          <cell r="BW1043" t="str">
            <v/>
          </cell>
          <cell r="CA1043" t="str">
            <v/>
          </cell>
        </row>
        <row r="1044">
          <cell r="O1044" t="str">
            <v/>
          </cell>
          <cell r="Q1044" t="str">
            <v/>
          </cell>
          <cell r="R1044" t="str">
            <v/>
          </cell>
          <cell r="S1044" t="str">
            <v/>
          </cell>
          <cell r="AE1044" t="str">
            <v/>
          </cell>
          <cell r="AU1044" t="str">
            <v/>
          </cell>
          <cell r="AW1044" t="str">
            <v/>
          </cell>
          <cell r="AX1044" t="str">
            <v/>
          </cell>
          <cell r="AY1044" t="str">
            <v/>
          </cell>
          <cell r="BK1044" t="str">
            <v/>
          </cell>
          <cell r="BM1044" t="str">
            <v/>
          </cell>
          <cell r="BN1044" t="str">
            <v/>
          </cell>
          <cell r="BO1044" t="str">
            <v/>
          </cell>
          <cell r="BS1044" t="str">
            <v/>
          </cell>
          <cell r="BW1044" t="str">
            <v/>
          </cell>
          <cell r="CA1044" t="str">
            <v/>
          </cell>
        </row>
        <row r="1045">
          <cell r="O1045" t="str">
            <v/>
          </cell>
          <cell r="Q1045" t="str">
            <v/>
          </cell>
          <cell r="R1045" t="str">
            <v/>
          </cell>
          <cell r="S1045" t="str">
            <v/>
          </cell>
          <cell r="AE1045" t="str">
            <v/>
          </cell>
          <cell r="AU1045" t="str">
            <v/>
          </cell>
          <cell r="AW1045" t="str">
            <v/>
          </cell>
          <cell r="AX1045" t="str">
            <v/>
          </cell>
          <cell r="AY1045" t="str">
            <v/>
          </cell>
          <cell r="BK1045" t="str">
            <v/>
          </cell>
          <cell r="BM1045" t="str">
            <v/>
          </cell>
          <cell r="BN1045" t="str">
            <v/>
          </cell>
          <cell r="BO1045" t="str">
            <v/>
          </cell>
          <cell r="BS1045" t="str">
            <v/>
          </cell>
          <cell r="BW1045" t="str">
            <v/>
          </cell>
          <cell r="CA1045" t="str">
            <v/>
          </cell>
        </row>
        <row r="1046">
          <cell r="O1046" t="str">
            <v/>
          </cell>
          <cell r="Q1046" t="str">
            <v/>
          </cell>
          <cell r="R1046" t="str">
            <v/>
          </cell>
          <cell r="S1046" t="str">
            <v/>
          </cell>
          <cell r="AE1046" t="str">
            <v/>
          </cell>
          <cell r="AU1046" t="str">
            <v/>
          </cell>
          <cell r="AW1046" t="str">
            <v/>
          </cell>
          <cell r="AX1046" t="str">
            <v/>
          </cell>
          <cell r="AY1046" t="str">
            <v/>
          </cell>
          <cell r="BK1046" t="str">
            <v/>
          </cell>
          <cell r="BM1046" t="str">
            <v/>
          </cell>
          <cell r="BN1046" t="str">
            <v/>
          </cell>
          <cell r="BO1046" t="str">
            <v/>
          </cell>
          <cell r="BS1046" t="str">
            <v/>
          </cell>
          <cell r="BW1046" t="str">
            <v/>
          </cell>
          <cell r="CA1046" t="str">
            <v/>
          </cell>
        </row>
        <row r="1047">
          <cell r="O1047" t="str">
            <v/>
          </cell>
          <cell r="Q1047" t="str">
            <v/>
          </cell>
          <cell r="R1047" t="str">
            <v/>
          </cell>
          <cell r="S1047" t="str">
            <v/>
          </cell>
          <cell r="AE1047" t="str">
            <v/>
          </cell>
          <cell r="AU1047" t="str">
            <v/>
          </cell>
          <cell r="AW1047" t="str">
            <v/>
          </cell>
          <cell r="AX1047" t="str">
            <v/>
          </cell>
          <cell r="AY1047" t="str">
            <v/>
          </cell>
          <cell r="BK1047" t="str">
            <v/>
          </cell>
          <cell r="BM1047" t="str">
            <v/>
          </cell>
          <cell r="BN1047" t="str">
            <v/>
          </cell>
          <cell r="BO1047" t="str">
            <v/>
          </cell>
          <cell r="BS1047" t="str">
            <v/>
          </cell>
          <cell r="BW1047" t="str">
            <v/>
          </cell>
          <cell r="CA1047" t="str">
            <v/>
          </cell>
        </row>
        <row r="1048">
          <cell r="O1048" t="str">
            <v/>
          </cell>
          <cell r="Q1048" t="str">
            <v/>
          </cell>
          <cell r="R1048" t="str">
            <v/>
          </cell>
          <cell r="S1048" t="str">
            <v/>
          </cell>
          <cell r="AE1048" t="str">
            <v/>
          </cell>
          <cell r="AU1048" t="str">
            <v/>
          </cell>
          <cell r="AW1048" t="str">
            <v/>
          </cell>
          <cell r="AX1048" t="str">
            <v/>
          </cell>
          <cell r="AY1048" t="str">
            <v/>
          </cell>
          <cell r="BK1048" t="str">
            <v/>
          </cell>
          <cell r="BM1048" t="str">
            <v/>
          </cell>
          <cell r="BN1048" t="str">
            <v/>
          </cell>
          <cell r="BO1048" t="str">
            <v/>
          </cell>
          <cell r="BS1048" t="str">
            <v/>
          </cell>
          <cell r="BW1048" t="str">
            <v/>
          </cell>
          <cell r="CA1048" t="str">
            <v/>
          </cell>
        </row>
        <row r="1049">
          <cell r="O1049" t="str">
            <v/>
          </cell>
          <cell r="Q1049" t="str">
            <v/>
          </cell>
          <cell r="R1049" t="str">
            <v/>
          </cell>
          <cell r="S1049" t="str">
            <v/>
          </cell>
          <cell r="AE1049" t="str">
            <v/>
          </cell>
          <cell r="AU1049" t="str">
            <v/>
          </cell>
          <cell r="AW1049" t="str">
            <v/>
          </cell>
          <cell r="AX1049" t="str">
            <v/>
          </cell>
          <cell r="AY1049" t="str">
            <v/>
          </cell>
          <cell r="BK1049" t="str">
            <v/>
          </cell>
          <cell r="BM1049" t="str">
            <v/>
          </cell>
          <cell r="BN1049" t="str">
            <v/>
          </cell>
          <cell r="BO1049" t="str">
            <v/>
          </cell>
          <cell r="BS1049" t="str">
            <v/>
          </cell>
          <cell r="BW1049" t="str">
            <v/>
          </cell>
          <cell r="CA1049" t="str">
            <v/>
          </cell>
        </row>
        <row r="1050">
          <cell r="O1050" t="str">
            <v/>
          </cell>
          <cell r="Q1050" t="str">
            <v/>
          </cell>
          <cell r="R1050" t="str">
            <v/>
          </cell>
          <cell r="S1050" t="str">
            <v/>
          </cell>
          <cell r="AE1050" t="str">
            <v/>
          </cell>
          <cell r="AU1050" t="str">
            <v/>
          </cell>
          <cell r="AW1050" t="str">
            <v/>
          </cell>
          <cell r="AX1050" t="str">
            <v/>
          </cell>
          <cell r="AY1050" t="str">
            <v/>
          </cell>
          <cell r="BK1050" t="str">
            <v/>
          </cell>
          <cell r="BM1050" t="str">
            <v/>
          </cell>
          <cell r="BN1050" t="str">
            <v/>
          </cell>
          <cell r="BO1050" t="str">
            <v/>
          </cell>
          <cell r="BS1050" t="str">
            <v/>
          </cell>
          <cell r="BW1050" t="str">
            <v/>
          </cell>
          <cell r="CA1050" t="str">
            <v/>
          </cell>
        </row>
        <row r="1051">
          <cell r="O1051" t="str">
            <v/>
          </cell>
          <cell r="Q1051" t="str">
            <v/>
          </cell>
          <cell r="R1051" t="str">
            <v/>
          </cell>
          <cell r="S1051" t="str">
            <v/>
          </cell>
          <cell r="AE1051" t="str">
            <v/>
          </cell>
          <cell r="AU1051" t="str">
            <v/>
          </cell>
          <cell r="AW1051" t="str">
            <v/>
          </cell>
          <cell r="AX1051" t="str">
            <v/>
          </cell>
          <cell r="AY1051" t="str">
            <v/>
          </cell>
          <cell r="BK1051" t="str">
            <v/>
          </cell>
          <cell r="BM1051" t="str">
            <v/>
          </cell>
          <cell r="BN1051" t="str">
            <v/>
          </cell>
          <cell r="BO1051" t="str">
            <v/>
          </cell>
          <cell r="BS1051" t="str">
            <v/>
          </cell>
          <cell r="BW1051" t="str">
            <v/>
          </cell>
          <cell r="CA1051" t="str">
            <v/>
          </cell>
        </row>
        <row r="1052">
          <cell r="O1052" t="str">
            <v/>
          </cell>
          <cell r="Q1052" t="str">
            <v/>
          </cell>
          <cell r="R1052" t="str">
            <v/>
          </cell>
          <cell r="S1052" t="str">
            <v/>
          </cell>
          <cell r="AE1052" t="str">
            <v/>
          </cell>
          <cell r="AU1052" t="str">
            <v/>
          </cell>
          <cell r="AW1052" t="str">
            <v/>
          </cell>
          <cell r="AX1052" t="str">
            <v/>
          </cell>
          <cell r="AY1052" t="str">
            <v/>
          </cell>
          <cell r="BK1052" t="str">
            <v/>
          </cell>
          <cell r="BM1052" t="str">
            <v/>
          </cell>
          <cell r="BN1052" t="str">
            <v/>
          </cell>
          <cell r="BO1052" t="str">
            <v/>
          </cell>
          <cell r="BS1052" t="str">
            <v/>
          </cell>
          <cell r="BW1052" t="str">
            <v/>
          </cell>
          <cell r="CA1052" t="str">
            <v/>
          </cell>
        </row>
        <row r="1053">
          <cell r="O1053" t="str">
            <v/>
          </cell>
          <cell r="Q1053" t="str">
            <v/>
          </cell>
          <cell r="R1053" t="str">
            <v/>
          </cell>
          <cell r="S1053" t="str">
            <v/>
          </cell>
          <cell r="AE1053" t="str">
            <v/>
          </cell>
          <cell r="AU1053" t="str">
            <v/>
          </cell>
          <cell r="AW1053" t="str">
            <v/>
          </cell>
          <cell r="AX1053" t="str">
            <v/>
          </cell>
          <cell r="AY1053" t="str">
            <v/>
          </cell>
          <cell r="BK1053" t="str">
            <v/>
          </cell>
          <cell r="BM1053" t="str">
            <v/>
          </cell>
          <cell r="BN1053" t="str">
            <v/>
          </cell>
          <cell r="BO1053" t="str">
            <v/>
          </cell>
          <cell r="BS1053" t="str">
            <v/>
          </cell>
          <cell r="BW1053" t="str">
            <v/>
          </cell>
          <cell r="CA1053" t="str">
            <v/>
          </cell>
        </row>
        <row r="1054">
          <cell r="O1054" t="str">
            <v/>
          </cell>
          <cell r="Q1054" t="str">
            <v/>
          </cell>
          <cell r="R1054" t="str">
            <v/>
          </cell>
          <cell r="S1054" t="str">
            <v/>
          </cell>
          <cell r="AE1054" t="str">
            <v/>
          </cell>
          <cell r="AU1054" t="str">
            <v/>
          </cell>
          <cell r="AW1054" t="str">
            <v/>
          </cell>
          <cell r="AX1054" t="str">
            <v/>
          </cell>
          <cell r="AY1054" t="str">
            <v/>
          </cell>
          <cell r="BK1054" t="str">
            <v/>
          </cell>
          <cell r="BM1054" t="str">
            <v/>
          </cell>
          <cell r="BN1054" t="str">
            <v/>
          </cell>
          <cell r="BO1054" t="str">
            <v/>
          </cell>
          <cell r="BS1054" t="str">
            <v/>
          </cell>
          <cell r="BW1054" t="str">
            <v/>
          </cell>
          <cell r="CA1054" t="str">
            <v/>
          </cell>
        </row>
        <row r="1055">
          <cell r="O1055" t="str">
            <v/>
          </cell>
          <cell r="Q1055" t="str">
            <v/>
          </cell>
          <cell r="R1055" t="str">
            <v/>
          </cell>
          <cell r="S1055" t="str">
            <v/>
          </cell>
          <cell r="AE1055" t="str">
            <v/>
          </cell>
          <cell r="AU1055" t="str">
            <v/>
          </cell>
          <cell r="AW1055" t="str">
            <v/>
          </cell>
          <cell r="AX1055" t="str">
            <v/>
          </cell>
          <cell r="AY1055" t="str">
            <v/>
          </cell>
          <cell r="BK1055" t="str">
            <v/>
          </cell>
          <cell r="BM1055" t="str">
            <v/>
          </cell>
          <cell r="BN1055" t="str">
            <v/>
          </cell>
          <cell r="BO1055" t="str">
            <v/>
          </cell>
          <cell r="BS1055" t="str">
            <v/>
          </cell>
          <cell r="BW1055" t="str">
            <v/>
          </cell>
          <cell r="CA1055" t="str">
            <v/>
          </cell>
        </row>
        <row r="1056">
          <cell r="O1056" t="str">
            <v/>
          </cell>
          <cell r="Q1056" t="str">
            <v/>
          </cell>
          <cell r="R1056" t="str">
            <v/>
          </cell>
          <cell r="S1056" t="str">
            <v/>
          </cell>
          <cell r="AE1056" t="str">
            <v/>
          </cell>
          <cell r="AU1056" t="str">
            <v/>
          </cell>
          <cell r="AW1056" t="str">
            <v/>
          </cell>
          <cell r="AX1056" t="str">
            <v/>
          </cell>
          <cell r="AY1056" t="str">
            <v/>
          </cell>
          <cell r="BK1056" t="str">
            <v/>
          </cell>
          <cell r="BM1056" t="str">
            <v/>
          </cell>
          <cell r="BN1056" t="str">
            <v/>
          </cell>
          <cell r="BO1056" t="str">
            <v/>
          </cell>
          <cell r="BS1056" t="str">
            <v/>
          </cell>
          <cell r="BW1056" t="str">
            <v/>
          </cell>
          <cell r="CA1056" t="str">
            <v/>
          </cell>
        </row>
        <row r="1057">
          <cell r="O1057" t="str">
            <v/>
          </cell>
          <cell r="Q1057" t="str">
            <v/>
          </cell>
          <cell r="R1057" t="str">
            <v/>
          </cell>
          <cell r="S1057" t="str">
            <v/>
          </cell>
          <cell r="AE1057" t="str">
            <v/>
          </cell>
          <cell r="AU1057" t="str">
            <v/>
          </cell>
          <cell r="AW1057" t="str">
            <v/>
          </cell>
          <cell r="AX1057" t="str">
            <v/>
          </cell>
          <cell r="AY1057" t="str">
            <v/>
          </cell>
          <cell r="BK1057" t="str">
            <v/>
          </cell>
          <cell r="BM1057" t="str">
            <v/>
          </cell>
          <cell r="BN1057" t="str">
            <v/>
          </cell>
          <cell r="BO1057" t="str">
            <v/>
          </cell>
          <cell r="BS1057" t="str">
            <v/>
          </cell>
          <cell r="BW1057" t="str">
            <v/>
          </cell>
          <cell r="CA1057" t="str">
            <v/>
          </cell>
        </row>
        <row r="1058">
          <cell r="O1058" t="str">
            <v/>
          </cell>
          <cell r="Q1058" t="str">
            <v/>
          </cell>
          <cell r="R1058" t="str">
            <v/>
          </cell>
          <cell r="S1058" t="str">
            <v/>
          </cell>
          <cell r="AE1058" t="str">
            <v/>
          </cell>
          <cell r="AU1058" t="str">
            <v/>
          </cell>
          <cell r="AW1058" t="str">
            <v/>
          </cell>
          <cell r="AX1058" t="str">
            <v/>
          </cell>
          <cell r="AY1058" t="str">
            <v/>
          </cell>
          <cell r="BK1058" t="str">
            <v/>
          </cell>
          <cell r="BM1058" t="str">
            <v/>
          </cell>
          <cell r="BN1058" t="str">
            <v/>
          </cell>
          <cell r="BO1058" t="str">
            <v/>
          </cell>
          <cell r="BS1058" t="str">
            <v/>
          </cell>
          <cell r="BW1058" t="str">
            <v/>
          </cell>
          <cell r="CA1058" t="str">
            <v/>
          </cell>
        </row>
        <row r="1059">
          <cell r="O1059" t="str">
            <v/>
          </cell>
          <cell r="Q1059" t="str">
            <v/>
          </cell>
          <cell r="R1059" t="str">
            <v/>
          </cell>
          <cell r="S1059" t="str">
            <v/>
          </cell>
          <cell r="AE1059" t="str">
            <v/>
          </cell>
          <cell r="AU1059" t="str">
            <v/>
          </cell>
          <cell r="AW1059" t="str">
            <v/>
          </cell>
          <cell r="AX1059" t="str">
            <v/>
          </cell>
          <cell r="AY1059" t="str">
            <v/>
          </cell>
          <cell r="BK1059" t="str">
            <v/>
          </cell>
          <cell r="BM1059" t="str">
            <v/>
          </cell>
          <cell r="BN1059" t="str">
            <v/>
          </cell>
          <cell r="BO1059" t="str">
            <v/>
          </cell>
          <cell r="BS1059" t="str">
            <v/>
          </cell>
          <cell r="BW1059" t="str">
            <v/>
          </cell>
          <cell r="CA1059" t="str">
            <v/>
          </cell>
        </row>
        <row r="1060">
          <cell r="O1060" t="str">
            <v/>
          </cell>
          <cell r="Q1060" t="str">
            <v/>
          </cell>
          <cell r="R1060" t="str">
            <v/>
          </cell>
          <cell r="S1060" t="str">
            <v/>
          </cell>
          <cell r="AE1060" t="str">
            <v/>
          </cell>
          <cell r="AU1060" t="str">
            <v/>
          </cell>
          <cell r="AW1060" t="str">
            <v/>
          </cell>
          <cell r="AX1060" t="str">
            <v/>
          </cell>
          <cell r="AY1060" t="str">
            <v/>
          </cell>
          <cell r="BK1060" t="str">
            <v/>
          </cell>
          <cell r="BM1060" t="str">
            <v/>
          </cell>
          <cell r="BN1060" t="str">
            <v/>
          </cell>
          <cell r="BO1060" t="str">
            <v/>
          </cell>
          <cell r="BS1060" t="str">
            <v/>
          </cell>
          <cell r="BW1060" t="str">
            <v/>
          </cell>
          <cell r="CA1060" t="str">
            <v/>
          </cell>
        </row>
        <row r="1061">
          <cell r="O1061" t="str">
            <v/>
          </cell>
          <cell r="Q1061" t="str">
            <v/>
          </cell>
          <cell r="R1061" t="str">
            <v/>
          </cell>
          <cell r="S1061" t="str">
            <v/>
          </cell>
          <cell r="AE1061" t="str">
            <v/>
          </cell>
          <cell r="AU1061" t="str">
            <v/>
          </cell>
          <cell r="AW1061" t="str">
            <v/>
          </cell>
          <cell r="AX1061" t="str">
            <v/>
          </cell>
          <cell r="AY1061" t="str">
            <v/>
          </cell>
          <cell r="BK1061" t="str">
            <v/>
          </cell>
          <cell r="BM1061" t="str">
            <v/>
          </cell>
          <cell r="BN1061" t="str">
            <v/>
          </cell>
          <cell r="BO1061" t="str">
            <v/>
          </cell>
          <cell r="BS1061" t="str">
            <v/>
          </cell>
          <cell r="BW1061" t="str">
            <v/>
          </cell>
          <cell r="CA1061" t="str">
            <v/>
          </cell>
        </row>
        <row r="1062">
          <cell r="O1062" t="str">
            <v/>
          </cell>
          <cell r="Q1062" t="str">
            <v/>
          </cell>
          <cell r="R1062" t="str">
            <v/>
          </cell>
          <cell r="S1062" t="str">
            <v/>
          </cell>
          <cell r="AE1062" t="str">
            <v/>
          </cell>
          <cell r="AU1062" t="str">
            <v/>
          </cell>
          <cell r="AW1062" t="str">
            <v/>
          </cell>
          <cell r="AX1062" t="str">
            <v/>
          </cell>
          <cell r="AY1062" t="str">
            <v/>
          </cell>
          <cell r="BK1062" t="str">
            <v/>
          </cell>
          <cell r="BM1062" t="str">
            <v/>
          </cell>
          <cell r="BN1062" t="str">
            <v/>
          </cell>
          <cell r="BO1062" t="str">
            <v/>
          </cell>
          <cell r="BS1062" t="str">
            <v/>
          </cell>
          <cell r="BW1062" t="str">
            <v/>
          </cell>
          <cell r="CA1062" t="str">
            <v/>
          </cell>
        </row>
        <row r="1063">
          <cell r="O1063" t="str">
            <v/>
          </cell>
          <cell r="Q1063" t="str">
            <v/>
          </cell>
          <cell r="R1063" t="str">
            <v/>
          </cell>
          <cell r="S1063" t="str">
            <v/>
          </cell>
          <cell r="AE1063" t="str">
            <v/>
          </cell>
          <cell r="AU1063" t="str">
            <v/>
          </cell>
          <cell r="AW1063" t="str">
            <v/>
          </cell>
          <cell r="AX1063" t="str">
            <v/>
          </cell>
          <cell r="AY1063" t="str">
            <v/>
          </cell>
          <cell r="BK1063" t="str">
            <v/>
          </cell>
          <cell r="BM1063" t="str">
            <v/>
          </cell>
          <cell r="BN1063" t="str">
            <v/>
          </cell>
          <cell r="BO1063" t="str">
            <v/>
          </cell>
          <cell r="BS1063" t="str">
            <v/>
          </cell>
          <cell r="BW1063" t="str">
            <v/>
          </cell>
          <cell r="CA1063" t="str">
            <v/>
          </cell>
        </row>
        <row r="1064">
          <cell r="O1064" t="str">
            <v/>
          </cell>
          <cell r="Q1064" t="str">
            <v/>
          </cell>
          <cell r="R1064" t="str">
            <v/>
          </cell>
          <cell r="S1064" t="str">
            <v/>
          </cell>
          <cell r="AE1064" t="str">
            <v/>
          </cell>
          <cell r="AU1064" t="str">
            <v/>
          </cell>
          <cell r="AW1064" t="str">
            <v/>
          </cell>
          <cell r="AX1064" t="str">
            <v/>
          </cell>
          <cell r="AY1064" t="str">
            <v/>
          </cell>
          <cell r="BK1064" t="str">
            <v/>
          </cell>
          <cell r="BM1064" t="str">
            <v/>
          </cell>
          <cell r="BN1064" t="str">
            <v/>
          </cell>
          <cell r="BO1064" t="str">
            <v/>
          </cell>
          <cell r="BS1064" t="str">
            <v/>
          </cell>
          <cell r="BW1064" t="str">
            <v/>
          </cell>
          <cell r="CA1064" t="str">
            <v/>
          </cell>
        </row>
        <row r="1065">
          <cell r="O1065" t="str">
            <v/>
          </cell>
          <cell r="Q1065" t="str">
            <v/>
          </cell>
          <cell r="R1065" t="str">
            <v/>
          </cell>
          <cell r="S1065" t="str">
            <v/>
          </cell>
          <cell r="AE1065" t="str">
            <v/>
          </cell>
          <cell r="AU1065" t="str">
            <v/>
          </cell>
          <cell r="AW1065" t="str">
            <v/>
          </cell>
          <cell r="AX1065" t="str">
            <v/>
          </cell>
          <cell r="AY1065" t="str">
            <v/>
          </cell>
          <cell r="BK1065" t="str">
            <v/>
          </cell>
          <cell r="BM1065" t="str">
            <v/>
          </cell>
          <cell r="BN1065" t="str">
            <v/>
          </cell>
          <cell r="BO1065" t="str">
            <v/>
          </cell>
          <cell r="BS1065" t="str">
            <v/>
          </cell>
          <cell r="BW1065" t="str">
            <v/>
          </cell>
          <cell r="CA1065" t="str">
            <v/>
          </cell>
        </row>
        <row r="1066">
          <cell r="O1066" t="str">
            <v/>
          </cell>
          <cell r="Q1066" t="str">
            <v/>
          </cell>
          <cell r="R1066" t="str">
            <v/>
          </cell>
          <cell r="S1066" t="str">
            <v/>
          </cell>
          <cell r="AE1066" t="str">
            <v/>
          </cell>
          <cell r="AU1066" t="str">
            <v/>
          </cell>
          <cell r="AW1066" t="str">
            <v/>
          </cell>
          <cell r="AX1066" t="str">
            <v/>
          </cell>
          <cell r="AY1066" t="str">
            <v/>
          </cell>
          <cell r="BK1066" t="str">
            <v/>
          </cell>
          <cell r="BM1066" t="str">
            <v/>
          </cell>
          <cell r="BN1066" t="str">
            <v/>
          </cell>
          <cell r="BO1066" t="str">
            <v/>
          </cell>
          <cell r="BS1066" t="str">
            <v/>
          </cell>
          <cell r="BW1066" t="str">
            <v/>
          </cell>
          <cell r="CA1066" t="str">
            <v/>
          </cell>
        </row>
        <row r="1067">
          <cell r="O1067" t="str">
            <v/>
          </cell>
          <cell r="Q1067" t="str">
            <v/>
          </cell>
          <cell r="R1067" t="str">
            <v/>
          </cell>
          <cell r="S1067" t="str">
            <v/>
          </cell>
          <cell r="AE1067" t="str">
            <v/>
          </cell>
          <cell r="AU1067" t="str">
            <v/>
          </cell>
          <cell r="AW1067" t="str">
            <v/>
          </cell>
          <cell r="AX1067" t="str">
            <v/>
          </cell>
          <cell r="AY1067" t="str">
            <v/>
          </cell>
          <cell r="BK1067" t="str">
            <v/>
          </cell>
          <cell r="BM1067" t="str">
            <v/>
          </cell>
          <cell r="BN1067" t="str">
            <v/>
          </cell>
          <cell r="BO1067" t="str">
            <v/>
          </cell>
          <cell r="BS1067" t="str">
            <v/>
          </cell>
          <cell r="BW1067" t="str">
            <v/>
          </cell>
          <cell r="CA1067" t="str">
            <v/>
          </cell>
        </row>
        <row r="1068">
          <cell r="O1068" t="str">
            <v/>
          </cell>
          <cell r="Q1068" t="str">
            <v/>
          </cell>
          <cell r="R1068" t="str">
            <v/>
          </cell>
          <cell r="S1068" t="str">
            <v/>
          </cell>
          <cell r="AE1068" t="str">
            <v/>
          </cell>
          <cell r="AU1068" t="str">
            <v/>
          </cell>
          <cell r="AW1068" t="str">
            <v/>
          </cell>
          <cell r="AX1068" t="str">
            <v/>
          </cell>
          <cell r="AY1068" t="str">
            <v/>
          </cell>
          <cell r="BK1068" t="str">
            <v/>
          </cell>
          <cell r="BM1068" t="str">
            <v/>
          </cell>
          <cell r="BN1068" t="str">
            <v/>
          </cell>
          <cell r="BO1068" t="str">
            <v/>
          </cell>
          <cell r="BS1068" t="str">
            <v/>
          </cell>
          <cell r="BW1068" t="str">
            <v/>
          </cell>
          <cell r="CA1068" t="str">
            <v/>
          </cell>
        </row>
        <row r="1069">
          <cell r="O1069" t="str">
            <v/>
          </cell>
          <cell r="Q1069" t="str">
            <v/>
          </cell>
          <cell r="R1069" t="str">
            <v/>
          </cell>
          <cell r="S1069" t="str">
            <v/>
          </cell>
          <cell r="AE1069" t="str">
            <v/>
          </cell>
          <cell r="AU1069" t="str">
            <v/>
          </cell>
          <cell r="AW1069" t="str">
            <v/>
          </cell>
          <cell r="AX1069" t="str">
            <v/>
          </cell>
          <cell r="AY1069" t="str">
            <v/>
          </cell>
          <cell r="BK1069" t="str">
            <v/>
          </cell>
          <cell r="BM1069" t="str">
            <v/>
          </cell>
          <cell r="BN1069" t="str">
            <v/>
          </cell>
          <cell r="BO1069" t="str">
            <v/>
          </cell>
          <cell r="BS1069" t="str">
            <v/>
          </cell>
          <cell r="BW1069" t="str">
            <v/>
          </cell>
          <cell r="CA1069" t="str">
            <v/>
          </cell>
        </row>
        <row r="1070">
          <cell r="O1070" t="str">
            <v/>
          </cell>
          <cell r="Q1070" t="str">
            <v/>
          </cell>
          <cell r="R1070" t="str">
            <v/>
          </cell>
          <cell r="S1070" t="str">
            <v/>
          </cell>
          <cell r="AE1070" t="str">
            <v/>
          </cell>
          <cell r="AU1070" t="str">
            <v/>
          </cell>
          <cell r="AW1070" t="str">
            <v/>
          </cell>
          <cell r="AX1070" t="str">
            <v/>
          </cell>
          <cell r="AY1070" t="str">
            <v/>
          </cell>
          <cell r="BK1070" t="str">
            <v/>
          </cell>
          <cell r="BM1070" t="str">
            <v/>
          </cell>
          <cell r="BN1070" t="str">
            <v/>
          </cell>
          <cell r="BO1070" t="str">
            <v/>
          </cell>
          <cell r="BS1070" t="str">
            <v/>
          </cell>
          <cell r="BW1070" t="str">
            <v/>
          </cell>
          <cell r="CA1070" t="str">
            <v/>
          </cell>
        </row>
        <row r="1071">
          <cell r="O1071" t="str">
            <v/>
          </cell>
          <cell r="Q1071" t="str">
            <v/>
          </cell>
          <cell r="R1071" t="str">
            <v/>
          </cell>
          <cell r="S1071" t="str">
            <v/>
          </cell>
          <cell r="AE1071" t="str">
            <v/>
          </cell>
          <cell r="AU1071" t="str">
            <v/>
          </cell>
          <cell r="AW1071" t="str">
            <v/>
          </cell>
          <cell r="AX1071" t="str">
            <v/>
          </cell>
          <cell r="AY1071" t="str">
            <v/>
          </cell>
          <cell r="BK1071" t="str">
            <v/>
          </cell>
          <cell r="BM1071" t="str">
            <v/>
          </cell>
          <cell r="BN1071" t="str">
            <v/>
          </cell>
          <cell r="BO1071" t="str">
            <v/>
          </cell>
          <cell r="BS1071" t="str">
            <v/>
          </cell>
          <cell r="BW1071" t="str">
            <v/>
          </cell>
          <cell r="CA1071" t="str">
            <v/>
          </cell>
        </row>
        <row r="1072">
          <cell r="O1072" t="str">
            <v/>
          </cell>
          <cell r="Q1072" t="str">
            <v/>
          </cell>
          <cell r="R1072" t="str">
            <v/>
          </cell>
          <cell r="S1072" t="str">
            <v/>
          </cell>
          <cell r="AE1072" t="str">
            <v/>
          </cell>
          <cell r="AU1072" t="str">
            <v/>
          </cell>
          <cell r="AW1072" t="str">
            <v/>
          </cell>
          <cell r="AX1072" t="str">
            <v/>
          </cell>
          <cell r="AY1072" t="str">
            <v/>
          </cell>
          <cell r="BK1072" t="str">
            <v/>
          </cell>
          <cell r="BM1072" t="str">
            <v/>
          </cell>
          <cell r="BN1072" t="str">
            <v/>
          </cell>
          <cell r="BO1072" t="str">
            <v/>
          </cell>
          <cell r="BS1072" t="str">
            <v/>
          </cell>
          <cell r="BW1072" t="str">
            <v/>
          </cell>
          <cell r="CA1072" t="str">
            <v/>
          </cell>
        </row>
        <row r="1073">
          <cell r="O1073" t="str">
            <v/>
          </cell>
          <cell r="Q1073" t="str">
            <v/>
          </cell>
          <cell r="R1073" t="str">
            <v/>
          </cell>
          <cell r="S1073" t="str">
            <v/>
          </cell>
          <cell r="AE1073" t="str">
            <v/>
          </cell>
          <cell r="AU1073" t="str">
            <v/>
          </cell>
          <cell r="AW1073" t="str">
            <v/>
          </cell>
          <cell r="AX1073" t="str">
            <v/>
          </cell>
          <cell r="AY1073" t="str">
            <v/>
          </cell>
          <cell r="BK1073" t="str">
            <v/>
          </cell>
          <cell r="BM1073" t="str">
            <v/>
          </cell>
          <cell r="BN1073" t="str">
            <v/>
          </cell>
          <cell r="BO1073" t="str">
            <v/>
          </cell>
          <cell r="BS1073" t="str">
            <v/>
          </cell>
          <cell r="BW1073" t="str">
            <v/>
          </cell>
          <cell r="CA1073" t="str">
            <v/>
          </cell>
        </row>
        <row r="1074">
          <cell r="O1074" t="str">
            <v/>
          </cell>
          <cell r="Q1074" t="str">
            <v/>
          </cell>
          <cell r="R1074" t="str">
            <v/>
          </cell>
          <cell r="S1074" t="str">
            <v/>
          </cell>
          <cell r="AE1074" t="str">
            <v/>
          </cell>
          <cell r="AU1074" t="str">
            <v/>
          </cell>
          <cell r="AW1074" t="str">
            <v/>
          </cell>
          <cell r="AX1074" t="str">
            <v/>
          </cell>
          <cell r="AY1074" t="str">
            <v/>
          </cell>
          <cell r="BK1074" t="str">
            <v/>
          </cell>
          <cell r="BM1074" t="str">
            <v/>
          </cell>
          <cell r="BN1074" t="str">
            <v/>
          </cell>
          <cell r="BO1074" t="str">
            <v/>
          </cell>
          <cell r="BS1074" t="str">
            <v/>
          </cell>
          <cell r="BW1074" t="str">
            <v/>
          </cell>
          <cell r="CA1074" t="str">
            <v/>
          </cell>
        </row>
        <row r="1075">
          <cell r="O1075" t="str">
            <v/>
          </cell>
          <cell r="Q1075" t="str">
            <v/>
          </cell>
          <cell r="R1075" t="str">
            <v/>
          </cell>
          <cell r="S1075" t="str">
            <v/>
          </cell>
          <cell r="AE1075" t="str">
            <v/>
          </cell>
          <cell r="AU1075" t="str">
            <v/>
          </cell>
          <cell r="AW1075" t="str">
            <v/>
          </cell>
          <cell r="AX1075" t="str">
            <v/>
          </cell>
          <cell r="AY1075" t="str">
            <v/>
          </cell>
          <cell r="BK1075" t="str">
            <v/>
          </cell>
          <cell r="BM1075" t="str">
            <v/>
          </cell>
          <cell r="BN1075" t="str">
            <v/>
          </cell>
          <cell r="BO1075" t="str">
            <v/>
          </cell>
          <cell r="BS1075" t="str">
            <v/>
          </cell>
          <cell r="BW1075" t="str">
            <v/>
          </cell>
          <cell r="CA1075" t="str">
            <v/>
          </cell>
        </row>
        <row r="1076">
          <cell r="O1076" t="str">
            <v/>
          </cell>
          <cell r="Q1076" t="str">
            <v/>
          </cell>
          <cell r="R1076" t="str">
            <v/>
          </cell>
          <cell r="S1076" t="str">
            <v/>
          </cell>
          <cell r="AE1076" t="str">
            <v/>
          </cell>
          <cell r="AU1076" t="str">
            <v/>
          </cell>
          <cell r="AW1076" t="str">
            <v/>
          </cell>
          <cell r="AX1076" t="str">
            <v/>
          </cell>
          <cell r="AY1076" t="str">
            <v/>
          </cell>
          <cell r="BK1076" t="str">
            <v/>
          </cell>
          <cell r="BM1076" t="str">
            <v/>
          </cell>
          <cell r="BN1076" t="str">
            <v/>
          </cell>
          <cell r="BO1076" t="str">
            <v/>
          </cell>
          <cell r="BS1076" t="str">
            <v/>
          </cell>
          <cell r="BW1076" t="str">
            <v/>
          </cell>
          <cell r="CA1076" t="str">
            <v/>
          </cell>
        </row>
        <row r="1077">
          <cell r="O1077" t="str">
            <v/>
          </cell>
          <cell r="Q1077" t="str">
            <v/>
          </cell>
          <cell r="R1077" t="str">
            <v/>
          </cell>
          <cell r="S1077" t="str">
            <v/>
          </cell>
          <cell r="AE1077" t="str">
            <v/>
          </cell>
          <cell r="AU1077" t="str">
            <v/>
          </cell>
          <cell r="AW1077" t="str">
            <v/>
          </cell>
          <cell r="AX1077" t="str">
            <v/>
          </cell>
          <cell r="AY1077" t="str">
            <v/>
          </cell>
          <cell r="BK1077" t="str">
            <v/>
          </cell>
          <cell r="BM1077" t="str">
            <v/>
          </cell>
          <cell r="BN1077" t="str">
            <v/>
          </cell>
          <cell r="BO1077" t="str">
            <v/>
          </cell>
          <cell r="BS1077" t="str">
            <v/>
          </cell>
          <cell r="BW1077" t="str">
            <v/>
          </cell>
          <cell r="CA1077" t="str">
            <v/>
          </cell>
        </row>
        <row r="1078">
          <cell r="O1078" t="str">
            <v/>
          </cell>
          <cell r="Q1078" t="str">
            <v/>
          </cell>
          <cell r="R1078" t="str">
            <v/>
          </cell>
          <cell r="S1078" t="str">
            <v/>
          </cell>
          <cell r="AE1078" t="str">
            <v/>
          </cell>
          <cell r="AU1078" t="str">
            <v/>
          </cell>
          <cell r="AW1078" t="str">
            <v/>
          </cell>
          <cell r="AX1078" t="str">
            <v/>
          </cell>
          <cell r="AY1078" t="str">
            <v/>
          </cell>
          <cell r="BK1078" t="str">
            <v/>
          </cell>
          <cell r="BM1078" t="str">
            <v/>
          </cell>
          <cell r="BN1078" t="str">
            <v/>
          </cell>
          <cell r="BO1078" t="str">
            <v/>
          </cell>
          <cell r="BS1078" t="str">
            <v/>
          </cell>
          <cell r="BW1078" t="str">
            <v/>
          </cell>
          <cell r="CA1078" t="str">
            <v/>
          </cell>
        </row>
        <row r="1079">
          <cell r="O1079" t="str">
            <v/>
          </cell>
          <cell r="Q1079" t="str">
            <v/>
          </cell>
          <cell r="R1079" t="str">
            <v/>
          </cell>
          <cell r="S1079" t="str">
            <v/>
          </cell>
          <cell r="AE1079" t="str">
            <v/>
          </cell>
          <cell r="AU1079" t="str">
            <v/>
          </cell>
          <cell r="AW1079" t="str">
            <v/>
          </cell>
          <cell r="AX1079" t="str">
            <v/>
          </cell>
          <cell r="AY1079" t="str">
            <v/>
          </cell>
          <cell r="BK1079" t="str">
            <v/>
          </cell>
          <cell r="BM1079" t="str">
            <v/>
          </cell>
          <cell r="BN1079" t="str">
            <v/>
          </cell>
          <cell r="BO1079" t="str">
            <v/>
          </cell>
          <cell r="BS1079" t="str">
            <v/>
          </cell>
          <cell r="BW1079" t="str">
            <v/>
          </cell>
          <cell r="CA1079" t="str">
            <v/>
          </cell>
        </row>
        <row r="1080">
          <cell r="O1080" t="str">
            <v/>
          </cell>
          <cell r="Q1080" t="str">
            <v/>
          </cell>
          <cell r="R1080" t="str">
            <v/>
          </cell>
          <cell r="S1080" t="str">
            <v/>
          </cell>
          <cell r="AE1080" t="str">
            <v/>
          </cell>
          <cell r="AU1080" t="str">
            <v/>
          </cell>
          <cell r="AW1080" t="str">
            <v/>
          </cell>
          <cell r="AX1080" t="str">
            <v/>
          </cell>
          <cell r="AY1080" t="str">
            <v/>
          </cell>
          <cell r="BK1080" t="str">
            <v/>
          </cell>
          <cell r="BM1080" t="str">
            <v/>
          </cell>
          <cell r="BN1080" t="str">
            <v/>
          </cell>
          <cell r="BO1080" t="str">
            <v/>
          </cell>
          <cell r="BS1080" t="str">
            <v/>
          </cell>
          <cell r="BW1080" t="str">
            <v/>
          </cell>
          <cell r="CA1080" t="str">
            <v/>
          </cell>
        </row>
        <row r="1081">
          <cell r="O1081" t="str">
            <v/>
          </cell>
          <cell r="Q1081" t="str">
            <v/>
          </cell>
          <cell r="R1081" t="str">
            <v/>
          </cell>
          <cell r="S1081" t="str">
            <v/>
          </cell>
          <cell r="AE1081" t="str">
            <v/>
          </cell>
          <cell r="AU1081" t="str">
            <v/>
          </cell>
          <cell r="AW1081" t="str">
            <v/>
          </cell>
          <cell r="AX1081" t="str">
            <v/>
          </cell>
          <cell r="AY1081" t="str">
            <v/>
          </cell>
          <cell r="BK1081" t="str">
            <v/>
          </cell>
          <cell r="BM1081" t="str">
            <v/>
          </cell>
          <cell r="BN1081" t="str">
            <v/>
          </cell>
          <cell r="BO1081" t="str">
            <v/>
          </cell>
          <cell r="BS1081" t="str">
            <v/>
          </cell>
          <cell r="BW1081" t="str">
            <v/>
          </cell>
          <cell r="CA1081" t="str">
            <v/>
          </cell>
        </row>
        <row r="1082">
          <cell r="O1082" t="str">
            <v/>
          </cell>
          <cell r="Q1082" t="str">
            <v/>
          </cell>
          <cell r="R1082" t="str">
            <v/>
          </cell>
          <cell r="S1082" t="str">
            <v/>
          </cell>
          <cell r="AE1082" t="str">
            <v/>
          </cell>
          <cell r="AU1082" t="str">
            <v/>
          </cell>
          <cell r="AW1082" t="str">
            <v/>
          </cell>
          <cell r="AX1082" t="str">
            <v/>
          </cell>
          <cell r="AY1082" t="str">
            <v/>
          </cell>
          <cell r="BK1082" t="str">
            <v/>
          </cell>
          <cell r="BM1082" t="str">
            <v/>
          </cell>
          <cell r="BN1082" t="str">
            <v/>
          </cell>
          <cell r="BO1082" t="str">
            <v/>
          </cell>
          <cell r="BS1082" t="str">
            <v/>
          </cell>
          <cell r="BW1082" t="str">
            <v/>
          </cell>
          <cell r="CA1082" t="str">
            <v/>
          </cell>
        </row>
        <row r="1083">
          <cell r="O1083" t="str">
            <v/>
          </cell>
          <cell r="Q1083" t="str">
            <v/>
          </cell>
          <cell r="R1083" t="str">
            <v/>
          </cell>
          <cell r="S1083" t="str">
            <v/>
          </cell>
          <cell r="AE1083" t="str">
            <v/>
          </cell>
          <cell r="AU1083" t="str">
            <v/>
          </cell>
          <cell r="AW1083" t="str">
            <v/>
          </cell>
          <cell r="AX1083" t="str">
            <v/>
          </cell>
          <cell r="AY1083" t="str">
            <v/>
          </cell>
          <cell r="BK1083" t="str">
            <v/>
          </cell>
          <cell r="BM1083" t="str">
            <v/>
          </cell>
          <cell r="BN1083" t="str">
            <v/>
          </cell>
          <cell r="BO1083" t="str">
            <v/>
          </cell>
          <cell r="BS1083" t="str">
            <v/>
          </cell>
          <cell r="BW1083" t="str">
            <v/>
          </cell>
          <cell r="CA1083" t="str">
            <v/>
          </cell>
        </row>
        <row r="1084">
          <cell r="O1084" t="str">
            <v/>
          </cell>
          <cell r="Q1084" t="str">
            <v/>
          </cell>
          <cell r="R1084" t="str">
            <v/>
          </cell>
          <cell r="S1084" t="str">
            <v/>
          </cell>
          <cell r="AE1084" t="str">
            <v/>
          </cell>
          <cell r="AU1084" t="str">
            <v/>
          </cell>
          <cell r="AW1084" t="str">
            <v/>
          </cell>
          <cell r="AX1084" t="str">
            <v/>
          </cell>
          <cell r="AY1084" t="str">
            <v/>
          </cell>
          <cell r="BK1084" t="str">
            <v/>
          </cell>
          <cell r="BM1084" t="str">
            <v/>
          </cell>
          <cell r="BN1084" t="str">
            <v/>
          </cell>
          <cell r="BO1084" t="str">
            <v/>
          </cell>
          <cell r="BS1084" t="str">
            <v/>
          </cell>
          <cell r="BW1084" t="str">
            <v/>
          </cell>
          <cell r="CA1084" t="str">
            <v/>
          </cell>
        </row>
        <row r="1085">
          <cell r="O1085" t="str">
            <v/>
          </cell>
          <cell r="Q1085" t="str">
            <v/>
          </cell>
          <cell r="R1085" t="str">
            <v/>
          </cell>
          <cell r="S1085" t="str">
            <v/>
          </cell>
          <cell r="AE1085" t="str">
            <v/>
          </cell>
          <cell r="AU1085" t="str">
            <v/>
          </cell>
          <cell r="AW1085" t="str">
            <v/>
          </cell>
          <cell r="AX1085" t="str">
            <v/>
          </cell>
          <cell r="AY1085" t="str">
            <v/>
          </cell>
          <cell r="BK1085" t="str">
            <v/>
          </cell>
          <cell r="BM1085" t="str">
            <v/>
          </cell>
          <cell r="BN1085" t="str">
            <v/>
          </cell>
          <cell r="BO1085" t="str">
            <v/>
          </cell>
          <cell r="BS1085" t="str">
            <v/>
          </cell>
          <cell r="BW1085" t="str">
            <v/>
          </cell>
          <cell r="CA1085" t="str">
            <v/>
          </cell>
        </row>
        <row r="1086">
          <cell r="O1086" t="str">
            <v/>
          </cell>
          <cell r="Q1086" t="str">
            <v/>
          </cell>
          <cell r="R1086" t="str">
            <v/>
          </cell>
          <cell r="S1086" t="str">
            <v/>
          </cell>
          <cell r="AE1086" t="str">
            <v/>
          </cell>
          <cell r="AU1086" t="str">
            <v/>
          </cell>
          <cell r="AW1086" t="str">
            <v/>
          </cell>
          <cell r="AX1086" t="str">
            <v/>
          </cell>
          <cell r="AY1086" t="str">
            <v/>
          </cell>
          <cell r="BK1086" t="str">
            <v/>
          </cell>
          <cell r="BM1086" t="str">
            <v/>
          </cell>
          <cell r="BN1086" t="str">
            <v/>
          </cell>
          <cell r="BO1086" t="str">
            <v/>
          </cell>
          <cell r="BS1086" t="str">
            <v/>
          </cell>
          <cell r="BW1086" t="str">
            <v/>
          </cell>
          <cell r="CA1086" t="str">
            <v/>
          </cell>
        </row>
        <row r="1087">
          <cell r="O1087" t="str">
            <v/>
          </cell>
          <cell r="Q1087" t="str">
            <v/>
          </cell>
          <cell r="R1087" t="str">
            <v/>
          </cell>
          <cell r="S1087" t="str">
            <v/>
          </cell>
          <cell r="AE1087" t="str">
            <v/>
          </cell>
          <cell r="AU1087" t="str">
            <v/>
          </cell>
          <cell r="AW1087" t="str">
            <v/>
          </cell>
          <cell r="AX1087" t="str">
            <v/>
          </cell>
          <cell r="AY1087" t="str">
            <v/>
          </cell>
          <cell r="BK1087" t="str">
            <v/>
          </cell>
          <cell r="BM1087" t="str">
            <v/>
          </cell>
          <cell r="BN1087" t="str">
            <v/>
          </cell>
          <cell r="BO1087" t="str">
            <v/>
          </cell>
          <cell r="BS1087" t="str">
            <v/>
          </cell>
          <cell r="BW1087" t="str">
            <v/>
          </cell>
          <cell r="CA1087" t="str">
            <v/>
          </cell>
        </row>
        <row r="1088">
          <cell r="O1088" t="str">
            <v/>
          </cell>
          <cell r="Q1088" t="str">
            <v/>
          </cell>
          <cell r="R1088" t="str">
            <v/>
          </cell>
          <cell r="S1088" t="str">
            <v/>
          </cell>
          <cell r="AE1088" t="str">
            <v/>
          </cell>
          <cell r="AU1088" t="str">
            <v/>
          </cell>
          <cell r="AW1088" t="str">
            <v/>
          </cell>
          <cell r="AX1088" t="str">
            <v/>
          </cell>
          <cell r="AY1088" t="str">
            <v/>
          </cell>
          <cell r="BK1088" t="str">
            <v/>
          </cell>
          <cell r="BM1088" t="str">
            <v/>
          </cell>
          <cell r="BN1088" t="str">
            <v/>
          </cell>
          <cell r="BO1088" t="str">
            <v/>
          </cell>
          <cell r="BS1088" t="str">
            <v/>
          </cell>
          <cell r="BW1088" t="str">
            <v/>
          </cell>
          <cell r="CA1088" t="str">
            <v/>
          </cell>
        </row>
        <row r="1089">
          <cell r="O1089" t="str">
            <v/>
          </cell>
          <cell r="Q1089" t="str">
            <v/>
          </cell>
          <cell r="R1089" t="str">
            <v/>
          </cell>
          <cell r="S1089" t="str">
            <v/>
          </cell>
          <cell r="AE1089" t="str">
            <v/>
          </cell>
          <cell r="AU1089" t="str">
            <v/>
          </cell>
          <cell r="AW1089" t="str">
            <v/>
          </cell>
          <cell r="AX1089" t="str">
            <v/>
          </cell>
          <cell r="AY1089" t="str">
            <v/>
          </cell>
          <cell r="BK1089" t="str">
            <v/>
          </cell>
          <cell r="BM1089" t="str">
            <v/>
          </cell>
          <cell r="BN1089" t="str">
            <v/>
          </cell>
          <cell r="BO1089" t="str">
            <v/>
          </cell>
          <cell r="BS1089" t="str">
            <v/>
          </cell>
          <cell r="BW1089" t="str">
            <v/>
          </cell>
          <cell r="CA1089" t="str">
            <v/>
          </cell>
        </row>
        <row r="1090">
          <cell r="O1090" t="str">
            <v/>
          </cell>
          <cell r="Q1090" t="str">
            <v/>
          </cell>
          <cell r="R1090" t="str">
            <v/>
          </cell>
          <cell r="S1090" t="str">
            <v/>
          </cell>
          <cell r="AE1090" t="str">
            <v/>
          </cell>
          <cell r="AU1090" t="str">
            <v/>
          </cell>
          <cell r="AW1090" t="str">
            <v/>
          </cell>
          <cell r="AX1090" t="str">
            <v/>
          </cell>
          <cell r="AY1090" t="str">
            <v/>
          </cell>
          <cell r="BK1090" t="str">
            <v/>
          </cell>
          <cell r="BM1090" t="str">
            <v/>
          </cell>
          <cell r="BN1090" t="str">
            <v/>
          </cell>
          <cell r="BO1090" t="str">
            <v/>
          </cell>
          <cell r="BS1090" t="str">
            <v/>
          </cell>
          <cell r="BW1090" t="str">
            <v/>
          </cell>
          <cell r="CA1090" t="str">
            <v/>
          </cell>
        </row>
        <row r="1091">
          <cell r="O1091" t="str">
            <v/>
          </cell>
          <cell r="Q1091" t="str">
            <v/>
          </cell>
          <cell r="R1091" t="str">
            <v/>
          </cell>
          <cell r="S1091" t="str">
            <v/>
          </cell>
          <cell r="AE1091" t="str">
            <v/>
          </cell>
          <cell r="AU1091" t="str">
            <v/>
          </cell>
          <cell r="AW1091" t="str">
            <v/>
          </cell>
          <cell r="AX1091" t="str">
            <v/>
          </cell>
          <cell r="AY1091" t="str">
            <v/>
          </cell>
          <cell r="BK1091" t="str">
            <v/>
          </cell>
          <cell r="BM1091" t="str">
            <v/>
          </cell>
          <cell r="BN1091" t="str">
            <v/>
          </cell>
          <cell r="BO1091" t="str">
            <v/>
          </cell>
          <cell r="BS1091" t="str">
            <v/>
          </cell>
          <cell r="BW1091" t="str">
            <v/>
          </cell>
          <cell r="CA1091" t="str">
            <v/>
          </cell>
        </row>
        <row r="1092">
          <cell r="O1092" t="str">
            <v/>
          </cell>
          <cell r="Q1092" t="str">
            <v/>
          </cell>
          <cell r="R1092" t="str">
            <v/>
          </cell>
          <cell r="S1092" t="str">
            <v/>
          </cell>
          <cell r="AE1092" t="str">
            <v/>
          </cell>
          <cell r="AU1092" t="str">
            <v/>
          </cell>
          <cell r="AW1092" t="str">
            <v/>
          </cell>
          <cell r="AX1092" t="str">
            <v/>
          </cell>
          <cell r="AY1092" t="str">
            <v/>
          </cell>
          <cell r="BK1092" t="str">
            <v/>
          </cell>
          <cell r="BM1092" t="str">
            <v/>
          </cell>
          <cell r="BN1092" t="str">
            <v/>
          </cell>
          <cell r="BO1092" t="str">
            <v/>
          </cell>
          <cell r="BS1092" t="str">
            <v/>
          </cell>
          <cell r="BW1092" t="str">
            <v/>
          </cell>
          <cell r="CA1092" t="str">
            <v/>
          </cell>
        </row>
        <row r="1093">
          <cell r="O1093" t="str">
            <v/>
          </cell>
          <cell r="Q1093" t="str">
            <v/>
          </cell>
          <cell r="R1093" t="str">
            <v/>
          </cell>
          <cell r="S1093" t="str">
            <v/>
          </cell>
          <cell r="AE1093" t="str">
            <v/>
          </cell>
          <cell r="AU1093" t="str">
            <v/>
          </cell>
          <cell r="AW1093" t="str">
            <v/>
          </cell>
          <cell r="AX1093" t="str">
            <v/>
          </cell>
          <cell r="AY1093" t="str">
            <v/>
          </cell>
          <cell r="BK1093" t="str">
            <v/>
          </cell>
          <cell r="BM1093" t="str">
            <v/>
          </cell>
          <cell r="BN1093" t="str">
            <v/>
          </cell>
          <cell r="BO1093" t="str">
            <v/>
          </cell>
          <cell r="BS1093" t="str">
            <v/>
          </cell>
          <cell r="BW1093" t="str">
            <v/>
          </cell>
          <cell r="CA1093" t="str">
            <v/>
          </cell>
        </row>
        <row r="1094">
          <cell r="O1094" t="str">
            <v/>
          </cell>
          <cell r="Q1094" t="str">
            <v/>
          </cell>
          <cell r="R1094" t="str">
            <v/>
          </cell>
          <cell r="S1094" t="str">
            <v/>
          </cell>
          <cell r="AE1094" t="str">
            <v/>
          </cell>
          <cell r="AU1094" t="str">
            <v/>
          </cell>
          <cell r="AW1094" t="str">
            <v/>
          </cell>
          <cell r="AX1094" t="str">
            <v/>
          </cell>
          <cell r="AY1094" t="str">
            <v/>
          </cell>
          <cell r="BK1094" t="str">
            <v/>
          </cell>
          <cell r="BM1094" t="str">
            <v/>
          </cell>
          <cell r="BN1094" t="str">
            <v/>
          </cell>
          <cell r="BO1094" t="str">
            <v/>
          </cell>
          <cell r="BS1094" t="str">
            <v/>
          </cell>
          <cell r="BW1094" t="str">
            <v/>
          </cell>
          <cell r="CA1094" t="str">
            <v/>
          </cell>
        </row>
        <row r="1095">
          <cell r="O1095" t="str">
            <v/>
          </cell>
          <cell r="Q1095" t="str">
            <v/>
          </cell>
          <cell r="R1095" t="str">
            <v/>
          </cell>
          <cell r="S1095" t="str">
            <v/>
          </cell>
          <cell r="AE1095" t="str">
            <v/>
          </cell>
          <cell r="AU1095" t="str">
            <v/>
          </cell>
          <cell r="AW1095" t="str">
            <v/>
          </cell>
          <cell r="AX1095" t="str">
            <v/>
          </cell>
          <cell r="AY1095" t="str">
            <v/>
          </cell>
          <cell r="BK1095" t="str">
            <v/>
          </cell>
          <cell r="BM1095" t="str">
            <v/>
          </cell>
          <cell r="BN1095" t="str">
            <v/>
          </cell>
          <cell r="BO1095" t="str">
            <v/>
          </cell>
          <cell r="BS1095" t="str">
            <v/>
          </cell>
          <cell r="BW1095" t="str">
            <v/>
          </cell>
          <cell r="CA1095" t="str">
            <v/>
          </cell>
        </row>
        <row r="1096">
          <cell r="O1096" t="str">
            <v/>
          </cell>
          <cell r="Q1096" t="str">
            <v/>
          </cell>
          <cell r="R1096" t="str">
            <v/>
          </cell>
          <cell r="S1096" t="str">
            <v/>
          </cell>
          <cell r="AE1096" t="str">
            <v/>
          </cell>
          <cell r="AU1096" t="str">
            <v/>
          </cell>
          <cell r="AW1096" t="str">
            <v/>
          </cell>
          <cell r="AX1096" t="str">
            <v/>
          </cell>
          <cell r="AY1096" t="str">
            <v/>
          </cell>
          <cell r="BK1096" t="str">
            <v/>
          </cell>
          <cell r="BM1096" t="str">
            <v/>
          </cell>
          <cell r="BN1096" t="str">
            <v/>
          </cell>
          <cell r="BO1096" t="str">
            <v/>
          </cell>
          <cell r="BS1096" t="str">
            <v/>
          </cell>
          <cell r="BW1096" t="str">
            <v/>
          </cell>
          <cell r="CA1096" t="str">
            <v/>
          </cell>
        </row>
        <row r="1097">
          <cell r="O1097" t="str">
            <v/>
          </cell>
          <cell r="Q1097" t="str">
            <v/>
          </cell>
          <cell r="R1097" t="str">
            <v/>
          </cell>
          <cell r="S1097" t="str">
            <v/>
          </cell>
          <cell r="AE1097" t="str">
            <v/>
          </cell>
          <cell r="AU1097" t="str">
            <v/>
          </cell>
          <cell r="AW1097" t="str">
            <v/>
          </cell>
          <cell r="AX1097" t="str">
            <v/>
          </cell>
          <cell r="AY1097" t="str">
            <v/>
          </cell>
          <cell r="BK1097" t="str">
            <v/>
          </cell>
          <cell r="BM1097" t="str">
            <v/>
          </cell>
          <cell r="BN1097" t="str">
            <v/>
          </cell>
          <cell r="BO1097" t="str">
            <v/>
          </cell>
          <cell r="BS1097" t="str">
            <v/>
          </cell>
          <cell r="BW1097" t="str">
            <v/>
          </cell>
          <cell r="CA1097" t="str">
            <v/>
          </cell>
        </row>
        <row r="1098">
          <cell r="O1098" t="str">
            <v/>
          </cell>
          <cell r="Q1098" t="str">
            <v/>
          </cell>
          <cell r="R1098" t="str">
            <v/>
          </cell>
          <cell r="S1098" t="str">
            <v/>
          </cell>
          <cell r="AE1098" t="str">
            <v/>
          </cell>
          <cell r="AU1098" t="str">
            <v/>
          </cell>
          <cell r="AW1098" t="str">
            <v/>
          </cell>
          <cell r="AX1098" t="str">
            <v/>
          </cell>
          <cell r="AY1098" t="str">
            <v/>
          </cell>
          <cell r="BK1098" t="str">
            <v/>
          </cell>
          <cell r="BM1098" t="str">
            <v/>
          </cell>
          <cell r="BN1098" t="str">
            <v/>
          </cell>
          <cell r="BO1098" t="str">
            <v/>
          </cell>
          <cell r="BS1098" t="str">
            <v/>
          </cell>
          <cell r="BW1098" t="str">
            <v/>
          </cell>
          <cell r="CA1098" t="str">
            <v/>
          </cell>
        </row>
        <row r="1099">
          <cell r="O1099" t="str">
            <v/>
          </cell>
          <cell r="Q1099" t="str">
            <v/>
          </cell>
          <cell r="R1099" t="str">
            <v/>
          </cell>
          <cell r="S1099" t="str">
            <v/>
          </cell>
          <cell r="AE1099" t="str">
            <v/>
          </cell>
          <cell r="AU1099" t="str">
            <v/>
          </cell>
          <cell r="AW1099" t="str">
            <v/>
          </cell>
          <cell r="AX1099" t="str">
            <v/>
          </cell>
          <cell r="AY1099" t="str">
            <v/>
          </cell>
          <cell r="BK1099" t="str">
            <v/>
          </cell>
          <cell r="BM1099" t="str">
            <v/>
          </cell>
          <cell r="BN1099" t="str">
            <v/>
          </cell>
          <cell r="BO1099" t="str">
            <v/>
          </cell>
          <cell r="BS1099" t="str">
            <v/>
          </cell>
          <cell r="BW1099" t="str">
            <v/>
          </cell>
          <cell r="CA1099" t="str">
            <v/>
          </cell>
        </row>
        <row r="1100">
          <cell r="O1100" t="str">
            <v/>
          </cell>
          <cell r="Q1100" t="str">
            <v/>
          </cell>
          <cell r="R1100" t="str">
            <v/>
          </cell>
          <cell r="S1100" t="str">
            <v/>
          </cell>
          <cell r="AE1100" t="str">
            <v/>
          </cell>
          <cell r="AU1100" t="str">
            <v/>
          </cell>
          <cell r="AW1100" t="str">
            <v/>
          </cell>
          <cell r="AX1100" t="str">
            <v/>
          </cell>
          <cell r="AY1100" t="str">
            <v/>
          </cell>
          <cell r="BK1100" t="str">
            <v/>
          </cell>
          <cell r="BM1100" t="str">
            <v/>
          </cell>
          <cell r="BN1100" t="str">
            <v/>
          </cell>
          <cell r="BO1100" t="str">
            <v/>
          </cell>
          <cell r="BS1100" t="str">
            <v/>
          </cell>
          <cell r="BW1100" t="str">
            <v/>
          </cell>
          <cell r="CA1100" t="str">
            <v/>
          </cell>
        </row>
        <row r="1101">
          <cell r="O1101" t="str">
            <v/>
          </cell>
          <cell r="Q1101" t="str">
            <v/>
          </cell>
          <cell r="R1101" t="str">
            <v/>
          </cell>
          <cell r="S1101" t="str">
            <v/>
          </cell>
          <cell r="AE1101" t="str">
            <v/>
          </cell>
          <cell r="AU1101" t="str">
            <v/>
          </cell>
          <cell r="AW1101" t="str">
            <v/>
          </cell>
          <cell r="AX1101" t="str">
            <v/>
          </cell>
          <cell r="AY1101" t="str">
            <v/>
          </cell>
          <cell r="BK1101" t="str">
            <v/>
          </cell>
          <cell r="BM1101" t="str">
            <v/>
          </cell>
          <cell r="BN1101" t="str">
            <v/>
          </cell>
          <cell r="BO1101" t="str">
            <v/>
          </cell>
          <cell r="BS1101" t="str">
            <v/>
          </cell>
          <cell r="BW1101" t="str">
            <v/>
          </cell>
          <cell r="CA1101" t="str">
            <v/>
          </cell>
        </row>
        <row r="1102">
          <cell r="O1102" t="str">
            <v/>
          </cell>
          <cell r="Q1102" t="str">
            <v/>
          </cell>
          <cell r="R1102" t="str">
            <v/>
          </cell>
          <cell r="S1102" t="str">
            <v/>
          </cell>
          <cell r="AE1102" t="str">
            <v/>
          </cell>
          <cell r="AU1102" t="str">
            <v/>
          </cell>
          <cell r="AW1102" t="str">
            <v/>
          </cell>
          <cell r="AX1102" t="str">
            <v/>
          </cell>
          <cell r="AY1102" t="str">
            <v/>
          </cell>
          <cell r="BK1102" t="str">
            <v/>
          </cell>
          <cell r="BM1102" t="str">
            <v/>
          </cell>
          <cell r="BN1102" t="str">
            <v/>
          </cell>
          <cell r="BO1102" t="str">
            <v/>
          </cell>
          <cell r="BS1102" t="str">
            <v/>
          </cell>
          <cell r="BW1102" t="str">
            <v/>
          </cell>
          <cell r="CA1102" t="str">
            <v/>
          </cell>
        </row>
        <row r="1103">
          <cell r="O1103" t="str">
            <v/>
          </cell>
          <cell r="Q1103" t="str">
            <v/>
          </cell>
          <cell r="R1103" t="str">
            <v/>
          </cell>
          <cell r="S1103" t="str">
            <v/>
          </cell>
          <cell r="AE1103" t="str">
            <v/>
          </cell>
          <cell r="AU1103" t="str">
            <v/>
          </cell>
          <cell r="AW1103" t="str">
            <v/>
          </cell>
          <cell r="AX1103" t="str">
            <v/>
          </cell>
          <cell r="AY1103" t="str">
            <v/>
          </cell>
          <cell r="BK1103" t="str">
            <v/>
          </cell>
          <cell r="BM1103" t="str">
            <v/>
          </cell>
          <cell r="BN1103" t="str">
            <v/>
          </cell>
          <cell r="BO1103" t="str">
            <v/>
          </cell>
          <cell r="BS1103" t="str">
            <v/>
          </cell>
          <cell r="BW1103" t="str">
            <v/>
          </cell>
          <cell r="CA1103" t="str">
            <v/>
          </cell>
        </row>
        <row r="1104">
          <cell r="O1104" t="str">
            <v/>
          </cell>
          <cell r="Q1104" t="str">
            <v/>
          </cell>
          <cell r="R1104" t="str">
            <v/>
          </cell>
          <cell r="S1104" t="str">
            <v/>
          </cell>
          <cell r="AE1104" t="str">
            <v/>
          </cell>
          <cell r="AU1104" t="str">
            <v/>
          </cell>
          <cell r="AW1104" t="str">
            <v/>
          </cell>
          <cell r="AX1104" t="str">
            <v/>
          </cell>
          <cell r="AY1104" t="str">
            <v/>
          </cell>
          <cell r="BK1104" t="str">
            <v/>
          </cell>
          <cell r="BM1104" t="str">
            <v/>
          </cell>
          <cell r="BN1104" t="str">
            <v/>
          </cell>
          <cell r="BO1104" t="str">
            <v/>
          </cell>
          <cell r="BS1104" t="str">
            <v/>
          </cell>
          <cell r="BW1104" t="str">
            <v/>
          </cell>
          <cell r="CA1104" t="str">
            <v/>
          </cell>
        </row>
        <row r="1105">
          <cell r="O1105" t="str">
            <v/>
          </cell>
          <cell r="Q1105" t="str">
            <v/>
          </cell>
          <cell r="R1105" t="str">
            <v/>
          </cell>
          <cell r="S1105" t="str">
            <v/>
          </cell>
          <cell r="AE1105" t="str">
            <v/>
          </cell>
          <cell r="AU1105" t="str">
            <v/>
          </cell>
          <cell r="AW1105" t="str">
            <v/>
          </cell>
          <cell r="AX1105" t="str">
            <v/>
          </cell>
          <cell r="AY1105" t="str">
            <v/>
          </cell>
          <cell r="BK1105" t="str">
            <v/>
          </cell>
          <cell r="BM1105" t="str">
            <v/>
          </cell>
          <cell r="BN1105" t="str">
            <v/>
          </cell>
          <cell r="BO1105" t="str">
            <v/>
          </cell>
          <cell r="BS1105" t="str">
            <v/>
          </cell>
          <cell r="BW1105" t="str">
            <v/>
          </cell>
          <cell r="CA1105" t="str">
            <v/>
          </cell>
        </row>
        <row r="1106">
          <cell r="O1106" t="str">
            <v/>
          </cell>
          <cell r="Q1106" t="str">
            <v/>
          </cell>
          <cell r="R1106" t="str">
            <v/>
          </cell>
          <cell r="S1106" t="str">
            <v/>
          </cell>
          <cell r="AE1106" t="str">
            <v/>
          </cell>
          <cell r="AU1106" t="str">
            <v/>
          </cell>
          <cell r="AW1106" t="str">
            <v/>
          </cell>
          <cell r="AX1106" t="str">
            <v/>
          </cell>
          <cell r="AY1106" t="str">
            <v/>
          </cell>
          <cell r="BK1106" t="str">
            <v/>
          </cell>
          <cell r="BM1106" t="str">
            <v/>
          </cell>
          <cell r="BN1106" t="str">
            <v/>
          </cell>
          <cell r="BO1106" t="str">
            <v/>
          </cell>
          <cell r="BS1106" t="str">
            <v/>
          </cell>
          <cell r="BW1106" t="str">
            <v/>
          </cell>
          <cell r="CA1106" t="str">
            <v/>
          </cell>
        </row>
        <row r="1107">
          <cell r="O1107" t="str">
            <v/>
          </cell>
          <cell r="Q1107" t="str">
            <v/>
          </cell>
          <cell r="R1107" t="str">
            <v/>
          </cell>
          <cell r="S1107" t="str">
            <v/>
          </cell>
          <cell r="AE1107" t="str">
            <v/>
          </cell>
          <cell r="AU1107" t="str">
            <v/>
          </cell>
          <cell r="AW1107" t="str">
            <v/>
          </cell>
          <cell r="AX1107" t="str">
            <v/>
          </cell>
          <cell r="AY1107" t="str">
            <v/>
          </cell>
          <cell r="BK1107" t="str">
            <v/>
          </cell>
          <cell r="BM1107" t="str">
            <v/>
          </cell>
          <cell r="BN1107" t="str">
            <v/>
          </cell>
          <cell r="BO1107" t="str">
            <v/>
          </cell>
          <cell r="BS1107" t="str">
            <v/>
          </cell>
          <cell r="BW1107" t="str">
            <v/>
          </cell>
          <cell r="CA1107" t="str">
            <v/>
          </cell>
        </row>
        <row r="1108">
          <cell r="O1108" t="str">
            <v/>
          </cell>
          <cell r="Q1108" t="str">
            <v/>
          </cell>
          <cell r="R1108" t="str">
            <v/>
          </cell>
          <cell r="S1108" t="str">
            <v/>
          </cell>
          <cell r="AE1108" t="str">
            <v/>
          </cell>
          <cell r="AU1108" t="str">
            <v/>
          </cell>
          <cell r="AW1108" t="str">
            <v/>
          </cell>
          <cell r="AX1108" t="str">
            <v/>
          </cell>
          <cell r="AY1108" t="str">
            <v/>
          </cell>
          <cell r="BK1108" t="str">
            <v/>
          </cell>
          <cell r="BM1108" t="str">
            <v/>
          </cell>
          <cell r="BN1108" t="str">
            <v/>
          </cell>
          <cell r="BO1108" t="str">
            <v/>
          </cell>
          <cell r="BS1108" t="str">
            <v/>
          </cell>
          <cell r="BW1108" t="str">
            <v/>
          </cell>
          <cell r="CA1108" t="str">
            <v/>
          </cell>
        </row>
        <row r="1109">
          <cell r="O1109" t="str">
            <v/>
          </cell>
          <cell r="Q1109" t="str">
            <v/>
          </cell>
          <cell r="R1109" t="str">
            <v/>
          </cell>
          <cell r="S1109" t="str">
            <v/>
          </cell>
          <cell r="AE1109" t="str">
            <v/>
          </cell>
          <cell r="AU1109" t="str">
            <v/>
          </cell>
          <cell r="AW1109" t="str">
            <v/>
          </cell>
          <cell r="AX1109" t="str">
            <v/>
          </cell>
          <cell r="AY1109" t="str">
            <v/>
          </cell>
          <cell r="BK1109" t="str">
            <v/>
          </cell>
          <cell r="BM1109" t="str">
            <v/>
          </cell>
          <cell r="BN1109" t="str">
            <v/>
          </cell>
          <cell r="BO1109" t="str">
            <v/>
          </cell>
          <cell r="BS1109" t="str">
            <v/>
          </cell>
          <cell r="BW1109" t="str">
            <v/>
          </cell>
          <cell r="CA1109" t="str">
            <v/>
          </cell>
        </row>
        <row r="1110">
          <cell r="O1110" t="str">
            <v/>
          </cell>
          <cell r="Q1110" t="str">
            <v/>
          </cell>
          <cell r="R1110" t="str">
            <v/>
          </cell>
          <cell r="S1110" t="str">
            <v/>
          </cell>
          <cell r="AE1110" t="str">
            <v/>
          </cell>
          <cell r="AU1110" t="str">
            <v/>
          </cell>
          <cell r="AW1110" t="str">
            <v/>
          </cell>
          <cell r="AX1110" t="str">
            <v/>
          </cell>
          <cell r="AY1110" t="str">
            <v/>
          </cell>
          <cell r="BK1110" t="str">
            <v/>
          </cell>
          <cell r="BM1110" t="str">
            <v/>
          </cell>
          <cell r="BN1110" t="str">
            <v/>
          </cell>
          <cell r="BO1110" t="str">
            <v/>
          </cell>
          <cell r="BS1110" t="str">
            <v/>
          </cell>
          <cell r="BW1110" t="str">
            <v/>
          </cell>
          <cell r="CA1110" t="str">
            <v/>
          </cell>
        </row>
        <row r="1111">
          <cell r="O1111" t="str">
            <v/>
          </cell>
          <cell r="Q1111" t="str">
            <v/>
          </cell>
          <cell r="R1111" t="str">
            <v/>
          </cell>
          <cell r="S1111" t="str">
            <v/>
          </cell>
          <cell r="AE1111" t="str">
            <v/>
          </cell>
          <cell r="AU1111" t="str">
            <v/>
          </cell>
          <cell r="AW1111" t="str">
            <v/>
          </cell>
          <cell r="AX1111" t="str">
            <v/>
          </cell>
          <cell r="AY1111" t="str">
            <v/>
          </cell>
          <cell r="BK1111" t="str">
            <v/>
          </cell>
          <cell r="BM1111" t="str">
            <v/>
          </cell>
          <cell r="BN1111" t="str">
            <v/>
          </cell>
          <cell r="BO1111" t="str">
            <v/>
          </cell>
          <cell r="BS1111" t="str">
            <v/>
          </cell>
          <cell r="BW1111" t="str">
            <v/>
          </cell>
          <cell r="CA1111" t="str">
            <v/>
          </cell>
        </row>
        <row r="1112">
          <cell r="O1112" t="str">
            <v/>
          </cell>
          <cell r="Q1112" t="str">
            <v/>
          </cell>
          <cell r="R1112" t="str">
            <v/>
          </cell>
          <cell r="S1112" t="str">
            <v/>
          </cell>
          <cell r="AE1112" t="str">
            <v/>
          </cell>
          <cell r="AU1112" t="str">
            <v/>
          </cell>
          <cell r="AW1112" t="str">
            <v/>
          </cell>
          <cell r="AX1112" t="str">
            <v/>
          </cell>
          <cell r="AY1112" t="str">
            <v/>
          </cell>
          <cell r="BK1112" t="str">
            <v/>
          </cell>
          <cell r="BM1112" t="str">
            <v/>
          </cell>
          <cell r="BN1112" t="str">
            <v/>
          </cell>
          <cell r="BO1112" t="str">
            <v/>
          </cell>
          <cell r="BS1112" t="str">
            <v/>
          </cell>
          <cell r="BW1112" t="str">
            <v/>
          </cell>
          <cell r="CA1112" t="str">
            <v/>
          </cell>
        </row>
        <row r="1113">
          <cell r="O1113" t="str">
            <v/>
          </cell>
          <cell r="Q1113" t="str">
            <v/>
          </cell>
          <cell r="R1113" t="str">
            <v/>
          </cell>
          <cell r="S1113" t="str">
            <v/>
          </cell>
          <cell r="AE1113" t="str">
            <v/>
          </cell>
          <cell r="AU1113" t="str">
            <v/>
          </cell>
          <cell r="AW1113" t="str">
            <v/>
          </cell>
          <cell r="AX1113" t="str">
            <v/>
          </cell>
          <cell r="AY1113" t="str">
            <v/>
          </cell>
          <cell r="BK1113" t="str">
            <v/>
          </cell>
          <cell r="BM1113" t="str">
            <v/>
          </cell>
          <cell r="BN1113" t="str">
            <v/>
          </cell>
          <cell r="BO1113" t="str">
            <v/>
          </cell>
          <cell r="BS1113" t="str">
            <v/>
          </cell>
          <cell r="BW1113" t="str">
            <v/>
          </cell>
          <cell r="CA1113" t="str">
            <v/>
          </cell>
        </row>
        <row r="1114">
          <cell r="O1114" t="str">
            <v/>
          </cell>
          <cell r="Q1114" t="str">
            <v/>
          </cell>
          <cell r="R1114" t="str">
            <v/>
          </cell>
          <cell r="S1114" t="str">
            <v/>
          </cell>
          <cell r="AE1114" t="str">
            <v/>
          </cell>
          <cell r="AU1114" t="str">
            <v/>
          </cell>
          <cell r="AW1114" t="str">
            <v/>
          </cell>
          <cell r="AX1114" t="str">
            <v/>
          </cell>
          <cell r="AY1114" t="str">
            <v/>
          </cell>
          <cell r="BK1114" t="str">
            <v/>
          </cell>
          <cell r="BM1114" t="str">
            <v/>
          </cell>
          <cell r="BN1114" t="str">
            <v/>
          </cell>
          <cell r="BO1114" t="str">
            <v/>
          </cell>
          <cell r="BS1114" t="str">
            <v/>
          </cell>
          <cell r="BW1114" t="str">
            <v/>
          </cell>
          <cell r="CA1114" t="str">
            <v/>
          </cell>
        </row>
        <row r="1115">
          <cell r="O1115" t="str">
            <v/>
          </cell>
          <cell r="Q1115" t="str">
            <v/>
          </cell>
          <cell r="R1115" t="str">
            <v/>
          </cell>
          <cell r="S1115" t="str">
            <v/>
          </cell>
          <cell r="AE1115" t="str">
            <v/>
          </cell>
          <cell r="AU1115" t="str">
            <v/>
          </cell>
          <cell r="AW1115" t="str">
            <v/>
          </cell>
          <cell r="AX1115" t="str">
            <v/>
          </cell>
          <cell r="AY1115" t="str">
            <v/>
          </cell>
          <cell r="BK1115" t="str">
            <v/>
          </cell>
          <cell r="BM1115" t="str">
            <v/>
          </cell>
          <cell r="BN1115" t="str">
            <v/>
          </cell>
          <cell r="BO1115" t="str">
            <v/>
          </cell>
          <cell r="BS1115" t="str">
            <v/>
          </cell>
          <cell r="BW1115" t="str">
            <v/>
          </cell>
          <cell r="CA1115" t="str">
            <v/>
          </cell>
        </row>
        <row r="1116">
          <cell r="O1116" t="str">
            <v/>
          </cell>
          <cell r="Q1116" t="str">
            <v/>
          </cell>
          <cell r="R1116" t="str">
            <v/>
          </cell>
          <cell r="S1116" t="str">
            <v/>
          </cell>
          <cell r="AE1116" t="str">
            <v/>
          </cell>
          <cell r="AU1116" t="str">
            <v/>
          </cell>
          <cell r="AW1116" t="str">
            <v/>
          </cell>
          <cell r="AX1116" t="str">
            <v/>
          </cell>
          <cell r="AY1116" t="str">
            <v/>
          </cell>
          <cell r="BK1116" t="str">
            <v/>
          </cell>
          <cell r="BM1116" t="str">
            <v/>
          </cell>
          <cell r="BN1116" t="str">
            <v/>
          </cell>
          <cell r="BO1116" t="str">
            <v/>
          </cell>
          <cell r="BS1116" t="str">
            <v/>
          </cell>
          <cell r="BW1116" t="str">
            <v/>
          </cell>
          <cell r="CA1116" t="str">
            <v/>
          </cell>
        </row>
        <row r="1117">
          <cell r="O1117" t="str">
            <v/>
          </cell>
          <cell r="Q1117" t="str">
            <v/>
          </cell>
          <cell r="R1117" t="str">
            <v/>
          </cell>
          <cell r="S1117" t="str">
            <v/>
          </cell>
          <cell r="AE1117" t="str">
            <v/>
          </cell>
          <cell r="AU1117" t="str">
            <v/>
          </cell>
          <cell r="AW1117" t="str">
            <v/>
          </cell>
          <cell r="AX1117" t="str">
            <v/>
          </cell>
          <cell r="AY1117" t="str">
            <v/>
          </cell>
          <cell r="BK1117" t="str">
            <v/>
          </cell>
          <cell r="BM1117" t="str">
            <v/>
          </cell>
          <cell r="BN1117" t="str">
            <v/>
          </cell>
          <cell r="BO1117" t="str">
            <v/>
          </cell>
          <cell r="BS1117" t="str">
            <v/>
          </cell>
          <cell r="BW1117" t="str">
            <v/>
          </cell>
          <cell r="CA1117" t="str">
            <v/>
          </cell>
        </row>
        <row r="1118">
          <cell r="O1118" t="str">
            <v/>
          </cell>
          <cell r="Q1118" t="str">
            <v/>
          </cell>
          <cell r="R1118" t="str">
            <v/>
          </cell>
          <cell r="S1118" t="str">
            <v/>
          </cell>
          <cell r="AE1118" t="str">
            <v/>
          </cell>
          <cell r="AU1118" t="str">
            <v/>
          </cell>
          <cell r="AW1118" t="str">
            <v/>
          </cell>
          <cell r="AX1118" t="str">
            <v/>
          </cell>
          <cell r="AY1118" t="str">
            <v/>
          </cell>
          <cell r="BK1118" t="str">
            <v/>
          </cell>
          <cell r="BM1118" t="str">
            <v/>
          </cell>
          <cell r="BN1118" t="str">
            <v/>
          </cell>
          <cell r="BO1118" t="str">
            <v/>
          </cell>
          <cell r="BS1118" t="str">
            <v/>
          </cell>
          <cell r="BW1118" t="str">
            <v/>
          </cell>
          <cell r="CA1118" t="str">
            <v/>
          </cell>
        </row>
        <row r="1119">
          <cell r="O1119" t="str">
            <v/>
          </cell>
          <cell r="Q1119" t="str">
            <v/>
          </cell>
          <cell r="R1119" t="str">
            <v/>
          </cell>
          <cell r="S1119" t="str">
            <v/>
          </cell>
          <cell r="AE1119" t="str">
            <v/>
          </cell>
          <cell r="AU1119" t="str">
            <v/>
          </cell>
          <cell r="AW1119" t="str">
            <v/>
          </cell>
          <cell r="AX1119" t="str">
            <v/>
          </cell>
          <cell r="AY1119" t="str">
            <v/>
          </cell>
          <cell r="BK1119" t="str">
            <v/>
          </cell>
          <cell r="BM1119" t="str">
            <v/>
          </cell>
          <cell r="BN1119" t="str">
            <v/>
          </cell>
          <cell r="BO1119" t="str">
            <v/>
          </cell>
          <cell r="BS1119" t="str">
            <v/>
          </cell>
          <cell r="BW1119" t="str">
            <v/>
          </cell>
          <cell r="CA1119" t="str">
            <v/>
          </cell>
        </row>
        <row r="1120">
          <cell r="O1120" t="str">
            <v/>
          </cell>
          <cell r="Q1120" t="str">
            <v/>
          </cell>
          <cell r="R1120" t="str">
            <v/>
          </cell>
          <cell r="S1120" t="str">
            <v/>
          </cell>
          <cell r="AE1120" t="str">
            <v/>
          </cell>
          <cell r="AU1120" t="str">
            <v/>
          </cell>
          <cell r="AW1120" t="str">
            <v/>
          </cell>
          <cell r="AX1120" t="str">
            <v/>
          </cell>
          <cell r="AY1120" t="str">
            <v/>
          </cell>
          <cell r="BK1120" t="str">
            <v/>
          </cell>
          <cell r="BM1120" t="str">
            <v/>
          </cell>
          <cell r="BN1120" t="str">
            <v/>
          </cell>
          <cell r="BO1120" t="str">
            <v/>
          </cell>
          <cell r="BS1120" t="str">
            <v/>
          </cell>
          <cell r="BW1120" t="str">
            <v/>
          </cell>
          <cell r="CA1120" t="str">
            <v/>
          </cell>
        </row>
        <row r="1121">
          <cell r="O1121" t="str">
            <v/>
          </cell>
          <cell r="Q1121" t="str">
            <v/>
          </cell>
          <cell r="R1121" t="str">
            <v/>
          </cell>
          <cell r="S1121" t="str">
            <v/>
          </cell>
          <cell r="AE1121" t="str">
            <v/>
          </cell>
          <cell r="AU1121" t="str">
            <v/>
          </cell>
          <cell r="AW1121" t="str">
            <v/>
          </cell>
          <cell r="AX1121" t="str">
            <v/>
          </cell>
          <cell r="AY1121" t="str">
            <v/>
          </cell>
          <cell r="BK1121" t="str">
            <v/>
          </cell>
          <cell r="BM1121" t="str">
            <v/>
          </cell>
          <cell r="BN1121" t="str">
            <v/>
          </cell>
          <cell r="BO1121" t="str">
            <v/>
          </cell>
          <cell r="BS1121" t="str">
            <v/>
          </cell>
          <cell r="BW1121" t="str">
            <v/>
          </cell>
          <cell r="CA1121" t="str">
            <v/>
          </cell>
        </row>
        <row r="1122">
          <cell r="O1122" t="str">
            <v/>
          </cell>
          <cell r="Q1122" t="str">
            <v/>
          </cell>
          <cell r="R1122" t="str">
            <v/>
          </cell>
          <cell r="S1122" t="str">
            <v/>
          </cell>
          <cell r="AE1122" t="str">
            <v/>
          </cell>
          <cell r="AU1122" t="str">
            <v/>
          </cell>
          <cell r="AW1122" t="str">
            <v/>
          </cell>
          <cell r="AX1122" t="str">
            <v/>
          </cell>
          <cell r="AY1122" t="str">
            <v/>
          </cell>
          <cell r="BK1122" t="str">
            <v/>
          </cell>
          <cell r="BM1122" t="str">
            <v/>
          </cell>
          <cell r="BN1122" t="str">
            <v/>
          </cell>
          <cell r="BO1122" t="str">
            <v/>
          </cell>
          <cell r="BS1122" t="str">
            <v/>
          </cell>
          <cell r="BW1122" t="str">
            <v/>
          </cell>
          <cell r="CA1122" t="str">
            <v/>
          </cell>
        </row>
        <row r="1123">
          <cell r="O1123" t="str">
            <v/>
          </cell>
          <cell r="Q1123" t="str">
            <v/>
          </cell>
          <cell r="R1123" t="str">
            <v/>
          </cell>
          <cell r="S1123" t="str">
            <v/>
          </cell>
          <cell r="AE1123" t="str">
            <v/>
          </cell>
          <cell r="AU1123" t="str">
            <v/>
          </cell>
          <cell r="AW1123" t="str">
            <v/>
          </cell>
          <cell r="AX1123" t="str">
            <v/>
          </cell>
          <cell r="AY1123" t="str">
            <v/>
          </cell>
          <cell r="BK1123" t="str">
            <v/>
          </cell>
          <cell r="BM1123" t="str">
            <v/>
          </cell>
          <cell r="BN1123" t="str">
            <v/>
          </cell>
          <cell r="BO1123" t="str">
            <v/>
          </cell>
          <cell r="BS1123" t="str">
            <v/>
          </cell>
          <cell r="BW1123" t="str">
            <v/>
          </cell>
          <cell r="CA1123" t="str">
            <v/>
          </cell>
        </row>
        <row r="1124">
          <cell r="O1124" t="str">
            <v/>
          </cell>
          <cell r="Q1124" t="str">
            <v/>
          </cell>
          <cell r="R1124" t="str">
            <v/>
          </cell>
          <cell r="S1124" t="str">
            <v/>
          </cell>
          <cell r="AE1124" t="str">
            <v/>
          </cell>
          <cell r="AU1124" t="str">
            <v/>
          </cell>
          <cell r="AW1124" t="str">
            <v/>
          </cell>
          <cell r="AX1124" t="str">
            <v/>
          </cell>
          <cell r="AY1124" t="str">
            <v/>
          </cell>
          <cell r="BK1124" t="str">
            <v/>
          </cell>
          <cell r="BM1124" t="str">
            <v/>
          </cell>
          <cell r="BN1124" t="str">
            <v/>
          </cell>
          <cell r="BO1124" t="str">
            <v/>
          </cell>
          <cell r="BS1124" t="str">
            <v/>
          </cell>
          <cell r="BW1124" t="str">
            <v/>
          </cell>
          <cell r="CA1124" t="str">
            <v/>
          </cell>
        </row>
        <row r="1125">
          <cell r="O1125" t="str">
            <v/>
          </cell>
          <cell r="Q1125" t="str">
            <v/>
          </cell>
          <cell r="R1125" t="str">
            <v/>
          </cell>
          <cell r="S1125" t="str">
            <v/>
          </cell>
          <cell r="AE1125" t="str">
            <v/>
          </cell>
          <cell r="AU1125" t="str">
            <v/>
          </cell>
          <cell r="AW1125" t="str">
            <v/>
          </cell>
          <cell r="AX1125" t="str">
            <v/>
          </cell>
          <cell r="AY1125" t="str">
            <v/>
          </cell>
          <cell r="BK1125" t="str">
            <v/>
          </cell>
          <cell r="BM1125" t="str">
            <v/>
          </cell>
          <cell r="BN1125" t="str">
            <v/>
          </cell>
          <cell r="BO1125" t="str">
            <v/>
          </cell>
          <cell r="BS1125" t="str">
            <v/>
          </cell>
          <cell r="BW1125" t="str">
            <v/>
          </cell>
          <cell r="CA1125" t="str">
            <v/>
          </cell>
        </row>
        <row r="1126">
          <cell r="O1126" t="str">
            <v/>
          </cell>
          <cell r="Q1126" t="str">
            <v/>
          </cell>
          <cell r="R1126" t="str">
            <v/>
          </cell>
          <cell r="S1126" t="str">
            <v/>
          </cell>
          <cell r="AE1126" t="str">
            <v/>
          </cell>
          <cell r="AU1126" t="str">
            <v/>
          </cell>
          <cell r="AW1126" t="str">
            <v/>
          </cell>
          <cell r="AX1126" t="str">
            <v/>
          </cell>
          <cell r="AY1126" t="str">
            <v/>
          </cell>
          <cell r="BK1126" t="str">
            <v/>
          </cell>
          <cell r="BM1126" t="str">
            <v/>
          </cell>
          <cell r="BN1126" t="str">
            <v/>
          </cell>
          <cell r="BO1126" t="str">
            <v/>
          </cell>
          <cell r="BS1126" t="str">
            <v/>
          </cell>
          <cell r="BW1126" t="str">
            <v/>
          </cell>
          <cell r="CA1126" t="str">
            <v/>
          </cell>
        </row>
        <row r="1127">
          <cell r="O1127" t="str">
            <v/>
          </cell>
          <cell r="Q1127" t="str">
            <v/>
          </cell>
          <cell r="R1127" t="str">
            <v/>
          </cell>
          <cell r="S1127" t="str">
            <v/>
          </cell>
          <cell r="AE1127" t="str">
            <v/>
          </cell>
          <cell r="AU1127" t="str">
            <v/>
          </cell>
          <cell r="AW1127" t="str">
            <v/>
          </cell>
          <cell r="AX1127" t="str">
            <v/>
          </cell>
          <cell r="AY1127" t="str">
            <v/>
          </cell>
          <cell r="BK1127" t="str">
            <v/>
          </cell>
          <cell r="BM1127" t="str">
            <v/>
          </cell>
          <cell r="BN1127" t="str">
            <v/>
          </cell>
          <cell r="BO1127" t="str">
            <v/>
          </cell>
          <cell r="BS1127" t="str">
            <v/>
          </cell>
          <cell r="BW1127" t="str">
            <v/>
          </cell>
          <cell r="CA1127" t="str">
            <v/>
          </cell>
        </row>
        <row r="1128">
          <cell r="O1128" t="str">
            <v/>
          </cell>
          <cell r="Q1128" t="str">
            <v/>
          </cell>
          <cell r="R1128" t="str">
            <v/>
          </cell>
          <cell r="S1128" t="str">
            <v/>
          </cell>
          <cell r="AE1128" t="str">
            <v/>
          </cell>
          <cell r="AU1128" t="str">
            <v/>
          </cell>
          <cell r="AW1128" t="str">
            <v/>
          </cell>
          <cell r="AX1128" t="str">
            <v/>
          </cell>
          <cell r="AY1128" t="str">
            <v/>
          </cell>
          <cell r="BK1128" t="str">
            <v/>
          </cell>
          <cell r="BM1128" t="str">
            <v/>
          </cell>
          <cell r="BN1128" t="str">
            <v/>
          </cell>
          <cell r="BO1128" t="str">
            <v/>
          </cell>
          <cell r="BS1128" t="str">
            <v/>
          </cell>
          <cell r="BW1128" t="str">
            <v/>
          </cell>
          <cell r="CA1128" t="str">
            <v/>
          </cell>
        </row>
        <row r="1129">
          <cell r="O1129" t="str">
            <v/>
          </cell>
          <cell r="Q1129" t="str">
            <v/>
          </cell>
          <cell r="R1129" t="str">
            <v/>
          </cell>
          <cell r="S1129" t="str">
            <v/>
          </cell>
          <cell r="AE1129" t="str">
            <v/>
          </cell>
          <cell r="AU1129" t="str">
            <v/>
          </cell>
          <cell r="AW1129" t="str">
            <v/>
          </cell>
          <cell r="AX1129" t="str">
            <v/>
          </cell>
          <cell r="AY1129" t="str">
            <v/>
          </cell>
          <cell r="BK1129" t="str">
            <v/>
          </cell>
          <cell r="BM1129" t="str">
            <v/>
          </cell>
          <cell r="BN1129" t="str">
            <v/>
          </cell>
          <cell r="BO1129" t="str">
            <v/>
          </cell>
          <cell r="BS1129" t="str">
            <v/>
          </cell>
          <cell r="BW1129" t="str">
            <v/>
          </cell>
          <cell r="CA1129" t="str">
            <v/>
          </cell>
        </row>
        <row r="1130">
          <cell r="O1130" t="str">
            <v/>
          </cell>
          <cell r="Q1130" t="str">
            <v/>
          </cell>
          <cell r="R1130" t="str">
            <v/>
          </cell>
          <cell r="S1130" t="str">
            <v/>
          </cell>
          <cell r="AE1130" t="str">
            <v/>
          </cell>
          <cell r="AU1130" t="str">
            <v/>
          </cell>
          <cell r="AW1130" t="str">
            <v/>
          </cell>
          <cell r="AX1130" t="str">
            <v/>
          </cell>
          <cell r="AY1130" t="str">
            <v/>
          </cell>
          <cell r="BK1130" t="str">
            <v/>
          </cell>
          <cell r="BM1130" t="str">
            <v/>
          </cell>
          <cell r="BN1130" t="str">
            <v/>
          </cell>
          <cell r="BO1130" t="str">
            <v/>
          </cell>
          <cell r="BS1130" t="str">
            <v/>
          </cell>
          <cell r="BW1130" t="str">
            <v/>
          </cell>
          <cell r="CA1130" t="str">
            <v/>
          </cell>
        </row>
        <row r="1131">
          <cell r="O1131" t="str">
            <v/>
          </cell>
          <cell r="Q1131" t="str">
            <v/>
          </cell>
          <cell r="R1131" t="str">
            <v/>
          </cell>
          <cell r="S1131" t="str">
            <v/>
          </cell>
          <cell r="AE1131" t="str">
            <v/>
          </cell>
          <cell r="AU1131" t="str">
            <v/>
          </cell>
          <cell r="AW1131" t="str">
            <v/>
          </cell>
          <cell r="AX1131" t="str">
            <v/>
          </cell>
          <cell r="AY1131" t="str">
            <v/>
          </cell>
          <cell r="BK1131" t="str">
            <v/>
          </cell>
          <cell r="BM1131" t="str">
            <v/>
          </cell>
          <cell r="BN1131" t="str">
            <v/>
          </cell>
          <cell r="BO1131" t="str">
            <v/>
          </cell>
          <cell r="BS1131" t="str">
            <v/>
          </cell>
          <cell r="BW1131" t="str">
            <v/>
          </cell>
          <cell r="CA1131" t="str">
            <v/>
          </cell>
        </row>
        <row r="1132">
          <cell r="O1132" t="str">
            <v/>
          </cell>
          <cell r="Q1132" t="str">
            <v/>
          </cell>
          <cell r="R1132" t="str">
            <v/>
          </cell>
          <cell r="S1132" t="str">
            <v/>
          </cell>
          <cell r="AE1132" t="str">
            <v/>
          </cell>
          <cell r="AU1132" t="str">
            <v/>
          </cell>
          <cell r="AW1132" t="str">
            <v/>
          </cell>
          <cell r="AX1132" t="str">
            <v/>
          </cell>
          <cell r="AY1132" t="str">
            <v/>
          </cell>
          <cell r="BK1132" t="str">
            <v/>
          </cell>
          <cell r="BM1132" t="str">
            <v/>
          </cell>
          <cell r="BN1132" t="str">
            <v/>
          </cell>
          <cell r="BO1132" t="str">
            <v/>
          </cell>
          <cell r="BS1132" t="str">
            <v/>
          </cell>
          <cell r="BW1132" t="str">
            <v/>
          </cell>
          <cell r="CA1132" t="str">
            <v/>
          </cell>
        </row>
        <row r="1133">
          <cell r="O1133" t="str">
            <v/>
          </cell>
          <cell r="Q1133" t="str">
            <v/>
          </cell>
          <cell r="R1133" t="str">
            <v/>
          </cell>
          <cell r="S1133" t="str">
            <v/>
          </cell>
          <cell r="AE1133" t="str">
            <v/>
          </cell>
          <cell r="AU1133" t="str">
            <v/>
          </cell>
          <cell r="AW1133" t="str">
            <v/>
          </cell>
          <cell r="AX1133" t="str">
            <v/>
          </cell>
          <cell r="AY1133" t="str">
            <v/>
          </cell>
          <cell r="BK1133" t="str">
            <v/>
          </cell>
          <cell r="BM1133" t="str">
            <v/>
          </cell>
          <cell r="BN1133" t="str">
            <v/>
          </cell>
          <cell r="BO1133" t="str">
            <v/>
          </cell>
          <cell r="BS1133" t="str">
            <v/>
          </cell>
          <cell r="BW1133" t="str">
            <v/>
          </cell>
          <cell r="CA1133" t="str">
            <v/>
          </cell>
        </row>
        <row r="1134">
          <cell r="O1134" t="str">
            <v/>
          </cell>
          <cell r="Q1134" t="str">
            <v/>
          </cell>
          <cell r="R1134" t="str">
            <v/>
          </cell>
          <cell r="S1134" t="str">
            <v/>
          </cell>
          <cell r="AE1134" t="str">
            <v/>
          </cell>
          <cell r="AU1134" t="str">
            <v/>
          </cell>
          <cell r="AW1134" t="str">
            <v/>
          </cell>
          <cell r="AX1134" t="str">
            <v/>
          </cell>
          <cell r="AY1134" t="str">
            <v/>
          </cell>
          <cell r="BK1134" t="str">
            <v/>
          </cell>
          <cell r="BM1134" t="str">
            <v/>
          </cell>
          <cell r="BN1134" t="str">
            <v/>
          </cell>
          <cell r="BO1134" t="str">
            <v/>
          </cell>
          <cell r="BS1134" t="str">
            <v/>
          </cell>
          <cell r="BW1134" t="str">
            <v/>
          </cell>
          <cell r="CA1134" t="str">
            <v/>
          </cell>
        </row>
        <row r="1135">
          <cell r="O1135" t="str">
            <v/>
          </cell>
          <cell r="Q1135" t="str">
            <v/>
          </cell>
          <cell r="R1135" t="str">
            <v/>
          </cell>
          <cell r="S1135" t="str">
            <v/>
          </cell>
          <cell r="AE1135" t="str">
            <v/>
          </cell>
          <cell r="AU1135" t="str">
            <v/>
          </cell>
          <cell r="AW1135" t="str">
            <v/>
          </cell>
          <cell r="AX1135" t="str">
            <v/>
          </cell>
          <cell r="AY1135" t="str">
            <v/>
          </cell>
          <cell r="BK1135" t="str">
            <v/>
          </cell>
          <cell r="BM1135" t="str">
            <v/>
          </cell>
          <cell r="BN1135" t="str">
            <v/>
          </cell>
          <cell r="BO1135" t="str">
            <v/>
          </cell>
          <cell r="BS1135" t="str">
            <v/>
          </cell>
          <cell r="BW1135" t="str">
            <v/>
          </cell>
          <cell r="CA1135" t="str">
            <v/>
          </cell>
        </row>
        <row r="1136">
          <cell r="O1136" t="str">
            <v/>
          </cell>
          <cell r="Q1136" t="str">
            <v/>
          </cell>
          <cell r="R1136" t="str">
            <v/>
          </cell>
          <cell r="S1136" t="str">
            <v/>
          </cell>
          <cell r="AE1136" t="str">
            <v/>
          </cell>
          <cell r="AU1136" t="str">
            <v/>
          </cell>
          <cell r="AW1136" t="str">
            <v/>
          </cell>
          <cell r="AX1136" t="str">
            <v/>
          </cell>
          <cell r="AY1136" t="str">
            <v/>
          </cell>
          <cell r="BK1136" t="str">
            <v/>
          </cell>
          <cell r="BM1136" t="str">
            <v/>
          </cell>
          <cell r="BN1136" t="str">
            <v/>
          </cell>
          <cell r="BO1136" t="str">
            <v/>
          </cell>
          <cell r="BS1136" t="str">
            <v/>
          </cell>
          <cell r="BW1136" t="str">
            <v/>
          </cell>
          <cell r="CA1136" t="str">
            <v/>
          </cell>
        </row>
        <row r="1137">
          <cell r="O1137" t="str">
            <v/>
          </cell>
          <cell r="Q1137" t="str">
            <v/>
          </cell>
          <cell r="R1137" t="str">
            <v/>
          </cell>
          <cell r="S1137" t="str">
            <v/>
          </cell>
          <cell r="AE1137" t="str">
            <v/>
          </cell>
          <cell r="AU1137" t="str">
            <v/>
          </cell>
          <cell r="AW1137" t="str">
            <v/>
          </cell>
          <cell r="AX1137" t="str">
            <v/>
          </cell>
          <cell r="AY1137" t="str">
            <v/>
          </cell>
          <cell r="BK1137" t="str">
            <v/>
          </cell>
          <cell r="BM1137" t="str">
            <v/>
          </cell>
          <cell r="BN1137" t="str">
            <v/>
          </cell>
          <cell r="BO1137" t="str">
            <v/>
          </cell>
          <cell r="BS1137" t="str">
            <v/>
          </cell>
          <cell r="BW1137" t="str">
            <v/>
          </cell>
          <cell r="CA1137" t="str">
            <v/>
          </cell>
        </row>
        <row r="1138">
          <cell r="O1138" t="str">
            <v/>
          </cell>
          <cell r="Q1138" t="str">
            <v/>
          </cell>
          <cell r="R1138" t="str">
            <v/>
          </cell>
          <cell r="S1138" t="str">
            <v/>
          </cell>
          <cell r="AE1138" t="str">
            <v/>
          </cell>
          <cell r="AU1138" t="str">
            <v/>
          </cell>
          <cell r="AW1138" t="str">
            <v/>
          </cell>
          <cell r="AX1138" t="str">
            <v/>
          </cell>
          <cell r="AY1138" t="str">
            <v/>
          </cell>
          <cell r="BK1138" t="str">
            <v/>
          </cell>
          <cell r="BM1138" t="str">
            <v/>
          </cell>
          <cell r="BN1138" t="str">
            <v/>
          </cell>
          <cell r="BO1138" t="str">
            <v/>
          </cell>
          <cell r="BS1138" t="str">
            <v/>
          </cell>
          <cell r="BW1138" t="str">
            <v/>
          </cell>
          <cell r="CA1138" t="str">
            <v/>
          </cell>
        </row>
        <row r="1139">
          <cell r="O1139" t="str">
            <v/>
          </cell>
          <cell r="Q1139" t="str">
            <v/>
          </cell>
          <cell r="R1139" t="str">
            <v/>
          </cell>
          <cell r="S1139" t="str">
            <v/>
          </cell>
          <cell r="AE1139" t="str">
            <v/>
          </cell>
          <cell r="AU1139" t="str">
            <v/>
          </cell>
          <cell r="AW1139" t="str">
            <v/>
          </cell>
          <cell r="AX1139" t="str">
            <v/>
          </cell>
          <cell r="AY1139" t="str">
            <v/>
          </cell>
          <cell r="BK1139" t="str">
            <v/>
          </cell>
          <cell r="BM1139" t="str">
            <v/>
          </cell>
          <cell r="BN1139" t="str">
            <v/>
          </cell>
          <cell r="BO1139" t="str">
            <v/>
          </cell>
          <cell r="BS1139" t="str">
            <v/>
          </cell>
          <cell r="BW1139" t="str">
            <v/>
          </cell>
          <cell r="CA1139" t="str">
            <v/>
          </cell>
        </row>
        <row r="1140">
          <cell r="O1140" t="str">
            <v/>
          </cell>
          <cell r="Q1140" t="str">
            <v/>
          </cell>
          <cell r="R1140" t="str">
            <v/>
          </cell>
          <cell r="S1140" t="str">
            <v/>
          </cell>
          <cell r="AE1140" t="str">
            <v/>
          </cell>
          <cell r="AU1140" t="str">
            <v/>
          </cell>
          <cell r="AW1140" t="str">
            <v/>
          </cell>
          <cell r="AX1140" t="str">
            <v/>
          </cell>
          <cell r="AY1140" t="str">
            <v/>
          </cell>
          <cell r="BK1140" t="str">
            <v/>
          </cell>
          <cell r="BM1140" t="str">
            <v/>
          </cell>
          <cell r="BN1140" t="str">
            <v/>
          </cell>
          <cell r="BO1140" t="str">
            <v/>
          </cell>
          <cell r="BS1140" t="str">
            <v/>
          </cell>
          <cell r="BW1140" t="str">
            <v/>
          </cell>
          <cell r="CA1140" t="str">
            <v/>
          </cell>
        </row>
        <row r="1141">
          <cell r="O1141" t="str">
            <v/>
          </cell>
          <cell r="Q1141" t="str">
            <v/>
          </cell>
          <cell r="R1141" t="str">
            <v/>
          </cell>
          <cell r="S1141" t="str">
            <v/>
          </cell>
          <cell r="AE1141" t="str">
            <v/>
          </cell>
          <cell r="AU1141" t="str">
            <v/>
          </cell>
          <cell r="AW1141" t="str">
            <v/>
          </cell>
          <cell r="AX1141" t="str">
            <v/>
          </cell>
          <cell r="AY1141" t="str">
            <v/>
          </cell>
          <cell r="BK1141" t="str">
            <v/>
          </cell>
          <cell r="BM1141" t="str">
            <v/>
          </cell>
          <cell r="BN1141" t="str">
            <v/>
          </cell>
          <cell r="BO1141" t="str">
            <v/>
          </cell>
          <cell r="BS1141" t="str">
            <v/>
          </cell>
          <cell r="BW1141" t="str">
            <v/>
          </cell>
          <cell r="CA1141" t="str">
            <v/>
          </cell>
        </row>
        <row r="1142">
          <cell r="O1142" t="str">
            <v/>
          </cell>
          <cell r="Q1142" t="str">
            <v/>
          </cell>
          <cell r="R1142" t="str">
            <v/>
          </cell>
          <cell r="S1142" t="str">
            <v/>
          </cell>
          <cell r="AE1142" t="str">
            <v/>
          </cell>
          <cell r="AU1142" t="str">
            <v/>
          </cell>
          <cell r="AW1142" t="str">
            <v/>
          </cell>
          <cell r="AX1142" t="str">
            <v/>
          </cell>
          <cell r="AY1142" t="str">
            <v/>
          </cell>
          <cell r="BK1142" t="str">
            <v/>
          </cell>
          <cell r="BM1142" t="str">
            <v/>
          </cell>
          <cell r="BN1142" t="str">
            <v/>
          </cell>
          <cell r="BO1142" t="str">
            <v/>
          </cell>
          <cell r="BS1142" t="str">
            <v/>
          </cell>
          <cell r="BW1142" t="str">
            <v/>
          </cell>
          <cell r="CA1142" t="str">
            <v/>
          </cell>
        </row>
        <row r="1143">
          <cell r="O1143" t="str">
            <v/>
          </cell>
          <cell r="Q1143" t="str">
            <v/>
          </cell>
          <cell r="R1143" t="str">
            <v/>
          </cell>
          <cell r="S1143" t="str">
            <v/>
          </cell>
          <cell r="AE1143" t="str">
            <v/>
          </cell>
          <cell r="AU1143" t="str">
            <v/>
          </cell>
          <cell r="AW1143" t="str">
            <v/>
          </cell>
          <cell r="AX1143" t="str">
            <v/>
          </cell>
          <cell r="AY1143" t="str">
            <v/>
          </cell>
          <cell r="BK1143" t="str">
            <v/>
          </cell>
          <cell r="BM1143" t="str">
            <v/>
          </cell>
          <cell r="BN1143" t="str">
            <v/>
          </cell>
          <cell r="BO1143" t="str">
            <v/>
          </cell>
          <cell r="BS1143" t="str">
            <v/>
          </cell>
          <cell r="BW1143" t="str">
            <v/>
          </cell>
          <cell r="CA1143" t="str">
            <v/>
          </cell>
        </row>
        <row r="1144">
          <cell r="O1144" t="str">
            <v/>
          </cell>
          <cell r="Q1144" t="str">
            <v/>
          </cell>
          <cell r="R1144" t="str">
            <v/>
          </cell>
          <cell r="S1144" t="str">
            <v/>
          </cell>
          <cell r="AE1144" t="str">
            <v/>
          </cell>
          <cell r="AU1144" t="str">
            <v/>
          </cell>
          <cell r="AW1144" t="str">
            <v/>
          </cell>
          <cell r="AX1144" t="str">
            <v/>
          </cell>
          <cell r="AY1144" t="str">
            <v/>
          </cell>
          <cell r="BK1144" t="str">
            <v/>
          </cell>
          <cell r="BM1144" t="str">
            <v/>
          </cell>
          <cell r="BN1144" t="str">
            <v/>
          </cell>
          <cell r="BO1144" t="str">
            <v/>
          </cell>
          <cell r="BS1144" t="str">
            <v/>
          </cell>
          <cell r="BW1144" t="str">
            <v/>
          </cell>
          <cell r="CA1144" t="str">
            <v/>
          </cell>
        </row>
        <row r="1145">
          <cell r="O1145" t="str">
            <v/>
          </cell>
          <cell r="Q1145" t="str">
            <v/>
          </cell>
          <cell r="R1145" t="str">
            <v/>
          </cell>
          <cell r="S1145" t="str">
            <v/>
          </cell>
          <cell r="AE1145" t="str">
            <v/>
          </cell>
          <cell r="AU1145" t="str">
            <v/>
          </cell>
          <cell r="AW1145" t="str">
            <v/>
          </cell>
          <cell r="AX1145" t="str">
            <v/>
          </cell>
          <cell r="AY1145" t="str">
            <v/>
          </cell>
          <cell r="BK1145" t="str">
            <v/>
          </cell>
          <cell r="BM1145" t="str">
            <v/>
          </cell>
          <cell r="BN1145" t="str">
            <v/>
          </cell>
          <cell r="BO1145" t="str">
            <v/>
          </cell>
          <cell r="BS1145" t="str">
            <v/>
          </cell>
          <cell r="BW1145" t="str">
            <v/>
          </cell>
          <cell r="CA1145" t="str">
            <v/>
          </cell>
        </row>
        <row r="1146">
          <cell r="O1146" t="str">
            <v/>
          </cell>
          <cell r="Q1146" t="str">
            <v/>
          </cell>
          <cell r="R1146" t="str">
            <v/>
          </cell>
          <cell r="S1146" t="str">
            <v/>
          </cell>
          <cell r="AE1146" t="str">
            <v/>
          </cell>
          <cell r="AU1146" t="str">
            <v/>
          </cell>
          <cell r="AW1146" t="str">
            <v/>
          </cell>
          <cell r="AX1146" t="str">
            <v/>
          </cell>
          <cell r="AY1146" t="str">
            <v/>
          </cell>
          <cell r="BK1146" t="str">
            <v/>
          </cell>
          <cell r="BM1146" t="str">
            <v/>
          </cell>
          <cell r="BN1146" t="str">
            <v/>
          </cell>
          <cell r="BO1146" t="str">
            <v/>
          </cell>
          <cell r="BS1146" t="str">
            <v/>
          </cell>
          <cell r="BW1146" t="str">
            <v/>
          </cell>
          <cell r="CA1146" t="str">
            <v/>
          </cell>
        </row>
        <row r="1147">
          <cell r="O1147" t="str">
            <v/>
          </cell>
          <cell r="Q1147" t="str">
            <v/>
          </cell>
          <cell r="R1147" t="str">
            <v/>
          </cell>
          <cell r="S1147" t="str">
            <v/>
          </cell>
          <cell r="AE1147" t="str">
            <v/>
          </cell>
          <cell r="AU1147" t="str">
            <v/>
          </cell>
          <cell r="AW1147" t="str">
            <v/>
          </cell>
          <cell r="AX1147" t="str">
            <v/>
          </cell>
          <cell r="AY1147" t="str">
            <v/>
          </cell>
          <cell r="BK1147" t="str">
            <v/>
          </cell>
          <cell r="BM1147" t="str">
            <v/>
          </cell>
          <cell r="BN1147" t="str">
            <v/>
          </cell>
          <cell r="BO1147" t="str">
            <v/>
          </cell>
          <cell r="BS1147" t="str">
            <v/>
          </cell>
          <cell r="BW1147" t="str">
            <v/>
          </cell>
          <cell r="CA1147" t="str">
            <v/>
          </cell>
        </row>
        <row r="1148">
          <cell r="O1148" t="str">
            <v/>
          </cell>
          <cell r="Q1148" t="str">
            <v/>
          </cell>
          <cell r="R1148" t="str">
            <v/>
          </cell>
          <cell r="S1148" t="str">
            <v/>
          </cell>
          <cell r="AE1148" t="str">
            <v/>
          </cell>
          <cell r="AU1148" t="str">
            <v/>
          </cell>
          <cell r="AW1148" t="str">
            <v/>
          </cell>
          <cell r="AX1148" t="str">
            <v/>
          </cell>
          <cell r="AY1148" t="str">
            <v/>
          </cell>
          <cell r="BK1148" t="str">
            <v/>
          </cell>
          <cell r="BM1148" t="str">
            <v/>
          </cell>
          <cell r="BN1148" t="str">
            <v/>
          </cell>
          <cell r="BO1148" t="str">
            <v/>
          </cell>
          <cell r="BS1148" t="str">
            <v/>
          </cell>
          <cell r="BW1148" t="str">
            <v/>
          </cell>
          <cell r="CA1148" t="str">
            <v/>
          </cell>
        </row>
        <row r="1149">
          <cell r="O1149" t="str">
            <v/>
          </cell>
          <cell r="Q1149" t="str">
            <v/>
          </cell>
          <cell r="R1149" t="str">
            <v/>
          </cell>
          <cell r="S1149" t="str">
            <v/>
          </cell>
          <cell r="AE1149" t="str">
            <v/>
          </cell>
          <cell r="AU1149" t="str">
            <v/>
          </cell>
          <cell r="AW1149" t="str">
            <v/>
          </cell>
          <cell r="AX1149" t="str">
            <v/>
          </cell>
          <cell r="AY1149" t="str">
            <v/>
          </cell>
          <cell r="BK1149" t="str">
            <v/>
          </cell>
          <cell r="BM1149" t="str">
            <v/>
          </cell>
          <cell r="BN1149" t="str">
            <v/>
          </cell>
          <cell r="BO1149" t="str">
            <v/>
          </cell>
          <cell r="BS1149" t="str">
            <v/>
          </cell>
          <cell r="BW1149" t="str">
            <v/>
          </cell>
          <cell r="CA1149" t="str">
            <v/>
          </cell>
        </row>
        <row r="1150">
          <cell r="O1150" t="str">
            <v/>
          </cell>
          <cell r="Q1150" t="str">
            <v/>
          </cell>
          <cell r="R1150" t="str">
            <v/>
          </cell>
          <cell r="S1150" t="str">
            <v/>
          </cell>
          <cell r="AE1150" t="str">
            <v/>
          </cell>
          <cell r="AU1150" t="str">
            <v/>
          </cell>
          <cell r="AW1150" t="str">
            <v/>
          </cell>
          <cell r="AX1150" t="str">
            <v/>
          </cell>
          <cell r="AY1150" t="str">
            <v/>
          </cell>
          <cell r="BK1150" t="str">
            <v/>
          </cell>
          <cell r="BM1150" t="str">
            <v/>
          </cell>
          <cell r="BN1150" t="str">
            <v/>
          </cell>
          <cell r="BO1150" t="str">
            <v/>
          </cell>
          <cell r="BS1150" t="str">
            <v/>
          </cell>
          <cell r="BW1150" t="str">
            <v/>
          </cell>
          <cell r="CA1150" t="str">
            <v/>
          </cell>
        </row>
        <row r="1151">
          <cell r="O1151" t="str">
            <v/>
          </cell>
          <cell r="Q1151" t="str">
            <v/>
          </cell>
          <cell r="R1151" t="str">
            <v/>
          </cell>
          <cell r="S1151" t="str">
            <v/>
          </cell>
          <cell r="AE1151" t="str">
            <v/>
          </cell>
          <cell r="AU1151" t="str">
            <v/>
          </cell>
          <cell r="AW1151" t="str">
            <v/>
          </cell>
          <cell r="AX1151" t="str">
            <v/>
          </cell>
          <cell r="AY1151" t="str">
            <v/>
          </cell>
          <cell r="BK1151" t="str">
            <v/>
          </cell>
          <cell r="BM1151" t="str">
            <v/>
          </cell>
          <cell r="BN1151" t="str">
            <v/>
          </cell>
          <cell r="BO1151" t="str">
            <v/>
          </cell>
          <cell r="BS1151" t="str">
            <v/>
          </cell>
          <cell r="BW1151" t="str">
            <v/>
          </cell>
          <cell r="CA1151" t="str">
            <v/>
          </cell>
        </row>
        <row r="1152">
          <cell r="O1152" t="str">
            <v/>
          </cell>
          <cell r="Q1152" t="str">
            <v/>
          </cell>
          <cell r="R1152" t="str">
            <v/>
          </cell>
          <cell r="S1152" t="str">
            <v/>
          </cell>
          <cell r="AE1152" t="str">
            <v/>
          </cell>
          <cell r="AU1152" t="str">
            <v/>
          </cell>
          <cell r="AW1152" t="str">
            <v/>
          </cell>
          <cell r="AX1152" t="str">
            <v/>
          </cell>
          <cell r="AY1152" t="str">
            <v/>
          </cell>
          <cell r="BK1152" t="str">
            <v/>
          </cell>
          <cell r="BM1152" t="str">
            <v/>
          </cell>
          <cell r="BN1152" t="str">
            <v/>
          </cell>
          <cell r="BO1152" t="str">
            <v/>
          </cell>
          <cell r="BS1152" t="str">
            <v/>
          </cell>
          <cell r="BW1152" t="str">
            <v/>
          </cell>
          <cell r="CA1152" t="str">
            <v/>
          </cell>
        </row>
        <row r="1153">
          <cell r="O1153" t="str">
            <v/>
          </cell>
          <cell r="Q1153" t="str">
            <v/>
          </cell>
          <cell r="R1153" t="str">
            <v/>
          </cell>
          <cell r="S1153" t="str">
            <v/>
          </cell>
          <cell r="AE1153" t="str">
            <v/>
          </cell>
          <cell r="AU1153" t="str">
            <v/>
          </cell>
          <cell r="AW1153" t="str">
            <v/>
          </cell>
          <cell r="AX1153" t="str">
            <v/>
          </cell>
          <cell r="AY1153" t="str">
            <v/>
          </cell>
          <cell r="BK1153" t="str">
            <v/>
          </cell>
          <cell r="BM1153" t="str">
            <v/>
          </cell>
          <cell r="BN1153" t="str">
            <v/>
          </cell>
          <cell r="BO1153" t="str">
            <v/>
          </cell>
          <cell r="BS1153" t="str">
            <v/>
          </cell>
          <cell r="BW1153" t="str">
            <v/>
          </cell>
          <cell r="CA1153" t="str">
            <v/>
          </cell>
        </row>
        <row r="1154">
          <cell r="O1154" t="str">
            <v/>
          </cell>
          <cell r="Q1154" t="str">
            <v/>
          </cell>
          <cell r="R1154" t="str">
            <v/>
          </cell>
          <cell r="S1154" t="str">
            <v/>
          </cell>
          <cell r="AE1154" t="str">
            <v/>
          </cell>
          <cell r="AU1154" t="str">
            <v/>
          </cell>
          <cell r="AW1154" t="str">
            <v/>
          </cell>
          <cell r="AX1154" t="str">
            <v/>
          </cell>
          <cell r="AY1154" t="str">
            <v/>
          </cell>
          <cell r="BK1154" t="str">
            <v/>
          </cell>
          <cell r="BM1154" t="str">
            <v/>
          </cell>
          <cell r="BN1154" t="str">
            <v/>
          </cell>
          <cell r="BO1154" t="str">
            <v/>
          </cell>
          <cell r="BS1154" t="str">
            <v/>
          </cell>
          <cell r="BW1154" t="str">
            <v/>
          </cell>
          <cell r="CA1154" t="str">
            <v/>
          </cell>
        </row>
        <row r="1155">
          <cell r="O1155" t="str">
            <v/>
          </cell>
          <cell r="Q1155" t="str">
            <v/>
          </cell>
          <cell r="R1155" t="str">
            <v/>
          </cell>
          <cell r="S1155" t="str">
            <v/>
          </cell>
          <cell r="AE1155" t="str">
            <v/>
          </cell>
          <cell r="AU1155" t="str">
            <v/>
          </cell>
          <cell r="AW1155" t="str">
            <v/>
          </cell>
          <cell r="AX1155" t="str">
            <v/>
          </cell>
          <cell r="AY1155" t="str">
            <v/>
          </cell>
          <cell r="BK1155" t="str">
            <v/>
          </cell>
          <cell r="BM1155" t="str">
            <v/>
          </cell>
          <cell r="BN1155" t="str">
            <v/>
          </cell>
          <cell r="BO1155" t="str">
            <v/>
          </cell>
          <cell r="BS1155" t="str">
            <v/>
          </cell>
          <cell r="BW1155" t="str">
            <v/>
          </cell>
          <cell r="CA1155" t="str">
            <v/>
          </cell>
        </row>
        <row r="1156">
          <cell r="O1156" t="str">
            <v/>
          </cell>
          <cell r="Q1156" t="str">
            <v/>
          </cell>
          <cell r="R1156" t="str">
            <v/>
          </cell>
          <cell r="S1156" t="str">
            <v/>
          </cell>
          <cell r="AE1156" t="str">
            <v/>
          </cell>
          <cell r="AU1156" t="str">
            <v/>
          </cell>
          <cell r="AW1156" t="str">
            <v/>
          </cell>
          <cell r="AX1156" t="str">
            <v/>
          </cell>
          <cell r="AY1156" t="str">
            <v/>
          </cell>
          <cell r="BK1156" t="str">
            <v/>
          </cell>
          <cell r="BM1156" t="str">
            <v/>
          </cell>
          <cell r="BN1156" t="str">
            <v/>
          </cell>
          <cell r="BO1156" t="str">
            <v/>
          </cell>
          <cell r="BS1156" t="str">
            <v/>
          </cell>
          <cell r="BW1156" t="str">
            <v/>
          </cell>
          <cell r="CA1156" t="str">
            <v/>
          </cell>
        </row>
        <row r="1157">
          <cell r="O1157" t="str">
            <v/>
          </cell>
          <cell r="Q1157" t="str">
            <v/>
          </cell>
          <cell r="R1157" t="str">
            <v/>
          </cell>
          <cell r="S1157" t="str">
            <v/>
          </cell>
          <cell r="AE1157" t="str">
            <v/>
          </cell>
          <cell r="AU1157" t="str">
            <v/>
          </cell>
          <cell r="AW1157" t="str">
            <v/>
          </cell>
          <cell r="AX1157" t="str">
            <v/>
          </cell>
          <cell r="AY1157" t="str">
            <v/>
          </cell>
          <cell r="BK1157" t="str">
            <v/>
          </cell>
          <cell r="BM1157" t="str">
            <v/>
          </cell>
          <cell r="BN1157" t="str">
            <v/>
          </cell>
          <cell r="BO1157" t="str">
            <v/>
          </cell>
          <cell r="BS1157" t="str">
            <v/>
          </cell>
          <cell r="BW1157" t="str">
            <v/>
          </cell>
          <cell r="CA1157" t="str">
            <v/>
          </cell>
        </row>
        <row r="1158">
          <cell r="O1158" t="str">
            <v/>
          </cell>
          <cell r="Q1158" t="str">
            <v/>
          </cell>
          <cell r="R1158" t="str">
            <v/>
          </cell>
          <cell r="S1158" t="str">
            <v/>
          </cell>
          <cell r="AE1158" t="str">
            <v/>
          </cell>
          <cell r="AU1158" t="str">
            <v/>
          </cell>
          <cell r="AW1158" t="str">
            <v/>
          </cell>
          <cell r="AX1158" t="str">
            <v/>
          </cell>
          <cell r="AY1158" t="str">
            <v/>
          </cell>
          <cell r="BK1158" t="str">
            <v/>
          </cell>
          <cell r="BM1158" t="str">
            <v/>
          </cell>
          <cell r="BN1158" t="str">
            <v/>
          </cell>
          <cell r="BO1158" t="str">
            <v/>
          </cell>
          <cell r="BS1158" t="str">
            <v/>
          </cell>
          <cell r="BW1158" t="str">
            <v/>
          </cell>
          <cell r="CA1158" t="str">
            <v/>
          </cell>
        </row>
        <row r="1159">
          <cell r="O1159" t="str">
            <v/>
          </cell>
          <cell r="Q1159" t="str">
            <v/>
          </cell>
          <cell r="R1159" t="str">
            <v/>
          </cell>
          <cell r="S1159" t="str">
            <v/>
          </cell>
          <cell r="AE1159" t="str">
            <v/>
          </cell>
          <cell r="AU1159" t="str">
            <v/>
          </cell>
          <cell r="AW1159" t="str">
            <v/>
          </cell>
          <cell r="AX1159" t="str">
            <v/>
          </cell>
          <cell r="AY1159" t="str">
            <v/>
          </cell>
          <cell r="BK1159" t="str">
            <v/>
          </cell>
          <cell r="BM1159" t="str">
            <v/>
          </cell>
          <cell r="BN1159" t="str">
            <v/>
          </cell>
          <cell r="BO1159" t="str">
            <v/>
          </cell>
          <cell r="BS1159" t="str">
            <v/>
          </cell>
          <cell r="BW1159" t="str">
            <v/>
          </cell>
          <cell r="CA1159" t="str">
            <v/>
          </cell>
        </row>
        <row r="1160">
          <cell r="O1160" t="str">
            <v/>
          </cell>
          <cell r="Q1160" t="str">
            <v/>
          </cell>
          <cell r="R1160" t="str">
            <v/>
          </cell>
          <cell r="S1160" t="str">
            <v/>
          </cell>
          <cell r="AE1160" t="str">
            <v/>
          </cell>
          <cell r="AU1160" t="str">
            <v/>
          </cell>
          <cell r="AW1160" t="str">
            <v/>
          </cell>
          <cell r="AX1160" t="str">
            <v/>
          </cell>
          <cell r="AY1160" t="str">
            <v/>
          </cell>
          <cell r="BK1160" t="str">
            <v/>
          </cell>
          <cell r="BM1160" t="str">
            <v/>
          </cell>
          <cell r="BN1160" t="str">
            <v/>
          </cell>
          <cell r="BO1160" t="str">
            <v/>
          </cell>
          <cell r="BS1160" t="str">
            <v/>
          </cell>
          <cell r="BW1160" t="str">
            <v/>
          </cell>
          <cell r="CA1160" t="str">
            <v/>
          </cell>
        </row>
        <row r="1161">
          <cell r="O1161" t="str">
            <v/>
          </cell>
          <cell r="Q1161" t="str">
            <v/>
          </cell>
          <cell r="R1161" t="str">
            <v/>
          </cell>
          <cell r="S1161" t="str">
            <v/>
          </cell>
          <cell r="AE1161" t="str">
            <v/>
          </cell>
          <cell r="AU1161" t="str">
            <v/>
          </cell>
          <cell r="AW1161" t="str">
            <v/>
          </cell>
          <cell r="AX1161" t="str">
            <v/>
          </cell>
          <cell r="AY1161" t="str">
            <v/>
          </cell>
          <cell r="BK1161" t="str">
            <v/>
          </cell>
          <cell r="BM1161" t="str">
            <v/>
          </cell>
          <cell r="BN1161" t="str">
            <v/>
          </cell>
          <cell r="BO1161" t="str">
            <v/>
          </cell>
          <cell r="BS1161" t="str">
            <v/>
          </cell>
          <cell r="BW1161" t="str">
            <v/>
          </cell>
          <cell r="CA1161" t="str">
            <v/>
          </cell>
        </row>
        <row r="1162">
          <cell r="O1162" t="str">
            <v/>
          </cell>
          <cell r="Q1162" t="str">
            <v/>
          </cell>
          <cell r="R1162" t="str">
            <v/>
          </cell>
          <cell r="S1162" t="str">
            <v/>
          </cell>
          <cell r="AE1162" t="str">
            <v/>
          </cell>
          <cell r="AU1162" t="str">
            <v/>
          </cell>
          <cell r="AW1162" t="str">
            <v/>
          </cell>
          <cell r="AX1162" t="str">
            <v/>
          </cell>
          <cell r="AY1162" t="str">
            <v/>
          </cell>
          <cell r="BK1162" t="str">
            <v/>
          </cell>
          <cell r="BM1162" t="str">
            <v/>
          </cell>
          <cell r="BN1162" t="str">
            <v/>
          </cell>
          <cell r="BO1162" t="str">
            <v/>
          </cell>
          <cell r="BS1162" t="str">
            <v/>
          </cell>
          <cell r="BW1162" t="str">
            <v/>
          </cell>
          <cell r="CA1162" t="str">
            <v/>
          </cell>
        </row>
        <row r="1163">
          <cell r="O1163" t="str">
            <v/>
          </cell>
          <cell r="Q1163" t="str">
            <v/>
          </cell>
          <cell r="R1163" t="str">
            <v/>
          </cell>
          <cell r="S1163" t="str">
            <v/>
          </cell>
          <cell r="AE1163" t="str">
            <v/>
          </cell>
          <cell r="AU1163" t="str">
            <v/>
          </cell>
          <cell r="AW1163" t="str">
            <v/>
          </cell>
          <cell r="AX1163" t="str">
            <v/>
          </cell>
          <cell r="AY1163" t="str">
            <v/>
          </cell>
          <cell r="BK1163" t="str">
            <v/>
          </cell>
          <cell r="BM1163" t="str">
            <v/>
          </cell>
          <cell r="BN1163" t="str">
            <v/>
          </cell>
          <cell r="BO1163" t="str">
            <v/>
          </cell>
          <cell r="BS1163" t="str">
            <v/>
          </cell>
          <cell r="BW1163" t="str">
            <v/>
          </cell>
          <cell r="CA1163" t="str">
            <v/>
          </cell>
        </row>
        <row r="1164">
          <cell r="O1164" t="str">
            <v/>
          </cell>
          <cell r="Q1164" t="str">
            <v/>
          </cell>
          <cell r="R1164" t="str">
            <v/>
          </cell>
          <cell r="S1164" t="str">
            <v/>
          </cell>
          <cell r="AE1164" t="str">
            <v/>
          </cell>
          <cell r="AU1164" t="str">
            <v/>
          </cell>
          <cell r="AW1164" t="str">
            <v/>
          </cell>
          <cell r="AX1164" t="str">
            <v/>
          </cell>
          <cell r="AY1164" t="str">
            <v/>
          </cell>
          <cell r="BK1164" t="str">
            <v/>
          </cell>
          <cell r="BM1164" t="str">
            <v/>
          </cell>
          <cell r="BN1164" t="str">
            <v/>
          </cell>
          <cell r="BO1164" t="str">
            <v/>
          </cell>
          <cell r="BS1164" t="str">
            <v/>
          </cell>
          <cell r="BW1164" t="str">
            <v/>
          </cell>
          <cell r="CA1164" t="str">
            <v/>
          </cell>
        </row>
        <row r="1165">
          <cell r="O1165" t="str">
            <v/>
          </cell>
          <cell r="Q1165" t="str">
            <v/>
          </cell>
          <cell r="R1165" t="str">
            <v/>
          </cell>
          <cell r="S1165" t="str">
            <v/>
          </cell>
          <cell r="AE1165" t="str">
            <v/>
          </cell>
          <cell r="AU1165" t="str">
            <v/>
          </cell>
          <cell r="AW1165" t="str">
            <v/>
          </cell>
          <cell r="AX1165" t="str">
            <v/>
          </cell>
          <cell r="AY1165" t="str">
            <v/>
          </cell>
          <cell r="BK1165" t="str">
            <v/>
          </cell>
          <cell r="BM1165" t="str">
            <v/>
          </cell>
          <cell r="BN1165" t="str">
            <v/>
          </cell>
          <cell r="BO1165" t="str">
            <v/>
          </cell>
          <cell r="BS1165" t="str">
            <v/>
          </cell>
          <cell r="BW1165" t="str">
            <v/>
          </cell>
          <cell r="CA1165" t="str">
            <v/>
          </cell>
        </row>
        <row r="1166">
          <cell r="O1166" t="str">
            <v/>
          </cell>
          <cell r="Q1166" t="str">
            <v/>
          </cell>
          <cell r="R1166" t="str">
            <v/>
          </cell>
          <cell r="S1166" t="str">
            <v/>
          </cell>
          <cell r="AE1166" t="str">
            <v/>
          </cell>
          <cell r="AU1166" t="str">
            <v/>
          </cell>
          <cell r="AW1166" t="str">
            <v/>
          </cell>
          <cell r="AX1166" t="str">
            <v/>
          </cell>
          <cell r="AY1166" t="str">
            <v/>
          </cell>
          <cell r="BK1166" t="str">
            <v/>
          </cell>
          <cell r="BM1166" t="str">
            <v/>
          </cell>
          <cell r="BN1166" t="str">
            <v/>
          </cell>
          <cell r="BO1166" t="str">
            <v/>
          </cell>
          <cell r="BS1166" t="str">
            <v/>
          </cell>
          <cell r="BW1166" t="str">
            <v/>
          </cell>
          <cell r="CA1166" t="str">
            <v/>
          </cell>
        </row>
        <row r="1167">
          <cell r="O1167" t="str">
            <v/>
          </cell>
          <cell r="Q1167" t="str">
            <v/>
          </cell>
          <cell r="R1167" t="str">
            <v/>
          </cell>
          <cell r="S1167" t="str">
            <v/>
          </cell>
          <cell r="AE1167" t="str">
            <v/>
          </cell>
          <cell r="AU1167" t="str">
            <v/>
          </cell>
          <cell r="AW1167" t="str">
            <v/>
          </cell>
          <cell r="AX1167" t="str">
            <v/>
          </cell>
          <cell r="AY1167" t="str">
            <v/>
          </cell>
          <cell r="BK1167" t="str">
            <v/>
          </cell>
          <cell r="BM1167" t="str">
            <v/>
          </cell>
          <cell r="BN1167" t="str">
            <v/>
          </cell>
          <cell r="BO1167" t="str">
            <v/>
          </cell>
          <cell r="BS1167" t="str">
            <v/>
          </cell>
          <cell r="BW1167" t="str">
            <v/>
          </cell>
          <cell r="CA1167" t="str">
            <v/>
          </cell>
        </row>
        <row r="1168">
          <cell r="O1168" t="str">
            <v/>
          </cell>
          <cell r="Q1168" t="str">
            <v/>
          </cell>
          <cell r="R1168" t="str">
            <v/>
          </cell>
          <cell r="S1168" t="str">
            <v/>
          </cell>
          <cell r="AE1168" t="str">
            <v/>
          </cell>
          <cell r="AU1168" t="str">
            <v/>
          </cell>
          <cell r="AW1168" t="str">
            <v/>
          </cell>
          <cell r="AX1168" t="str">
            <v/>
          </cell>
          <cell r="AY1168" t="str">
            <v/>
          </cell>
          <cell r="BK1168" t="str">
            <v/>
          </cell>
          <cell r="BM1168" t="str">
            <v/>
          </cell>
          <cell r="BN1168" t="str">
            <v/>
          </cell>
          <cell r="BO1168" t="str">
            <v/>
          </cell>
          <cell r="BS1168" t="str">
            <v/>
          </cell>
          <cell r="BW1168" t="str">
            <v/>
          </cell>
          <cell r="CA1168" t="str">
            <v/>
          </cell>
        </row>
        <row r="1169">
          <cell r="O1169" t="str">
            <v/>
          </cell>
          <cell r="Q1169" t="str">
            <v/>
          </cell>
          <cell r="R1169" t="str">
            <v/>
          </cell>
          <cell r="S1169" t="str">
            <v/>
          </cell>
          <cell r="AE1169" t="str">
            <v/>
          </cell>
          <cell r="AU1169" t="str">
            <v/>
          </cell>
          <cell r="AW1169" t="str">
            <v/>
          </cell>
          <cell r="AX1169" t="str">
            <v/>
          </cell>
          <cell r="AY1169" t="str">
            <v/>
          </cell>
          <cell r="BK1169" t="str">
            <v/>
          </cell>
          <cell r="BM1169" t="str">
            <v/>
          </cell>
          <cell r="BN1169" t="str">
            <v/>
          </cell>
          <cell r="BO1169" t="str">
            <v/>
          </cell>
          <cell r="BS1169" t="str">
            <v/>
          </cell>
          <cell r="BW1169" t="str">
            <v/>
          </cell>
          <cell r="CA1169" t="str">
            <v/>
          </cell>
        </row>
        <row r="1170">
          <cell r="O1170" t="str">
            <v/>
          </cell>
          <cell r="Q1170" t="str">
            <v/>
          </cell>
          <cell r="R1170" t="str">
            <v/>
          </cell>
          <cell r="S1170" t="str">
            <v/>
          </cell>
          <cell r="AE1170" t="str">
            <v/>
          </cell>
          <cell r="AU1170" t="str">
            <v/>
          </cell>
          <cell r="AW1170" t="str">
            <v/>
          </cell>
          <cell r="AX1170" t="str">
            <v/>
          </cell>
          <cell r="AY1170" t="str">
            <v/>
          </cell>
          <cell r="BK1170" t="str">
            <v/>
          </cell>
          <cell r="BM1170" t="str">
            <v/>
          </cell>
          <cell r="BN1170" t="str">
            <v/>
          </cell>
          <cell r="BO1170" t="str">
            <v/>
          </cell>
          <cell r="BS1170" t="str">
            <v/>
          </cell>
          <cell r="BW1170" t="str">
            <v/>
          </cell>
          <cell r="CA1170" t="str">
            <v/>
          </cell>
        </row>
        <row r="1171">
          <cell r="O1171" t="str">
            <v/>
          </cell>
          <cell r="Q1171" t="str">
            <v/>
          </cell>
          <cell r="R1171" t="str">
            <v/>
          </cell>
          <cell r="S1171" t="str">
            <v/>
          </cell>
          <cell r="AE1171" t="str">
            <v/>
          </cell>
          <cell r="AU1171" t="str">
            <v/>
          </cell>
          <cell r="AW1171" t="str">
            <v/>
          </cell>
          <cell r="AX1171" t="str">
            <v/>
          </cell>
          <cell r="AY1171" t="str">
            <v/>
          </cell>
          <cell r="BK1171" t="str">
            <v/>
          </cell>
          <cell r="BM1171" t="str">
            <v/>
          </cell>
          <cell r="BN1171" t="str">
            <v/>
          </cell>
          <cell r="BO1171" t="str">
            <v/>
          </cell>
          <cell r="BS1171" t="str">
            <v/>
          </cell>
          <cell r="BW1171" t="str">
            <v/>
          </cell>
          <cell r="CA1171" t="str">
            <v/>
          </cell>
        </row>
        <row r="1172">
          <cell r="O1172" t="str">
            <v/>
          </cell>
          <cell r="Q1172" t="str">
            <v/>
          </cell>
          <cell r="R1172" t="str">
            <v/>
          </cell>
          <cell r="S1172" t="str">
            <v/>
          </cell>
          <cell r="AE1172" t="str">
            <v/>
          </cell>
          <cell r="AU1172" t="str">
            <v/>
          </cell>
          <cell r="AW1172" t="str">
            <v/>
          </cell>
          <cell r="AX1172" t="str">
            <v/>
          </cell>
          <cell r="AY1172" t="str">
            <v/>
          </cell>
          <cell r="BK1172" t="str">
            <v/>
          </cell>
          <cell r="BM1172" t="str">
            <v/>
          </cell>
          <cell r="BN1172" t="str">
            <v/>
          </cell>
          <cell r="BO1172" t="str">
            <v/>
          </cell>
          <cell r="BS1172" t="str">
            <v/>
          </cell>
          <cell r="BW1172" t="str">
            <v/>
          </cell>
          <cell r="CA1172" t="str">
            <v/>
          </cell>
        </row>
        <row r="1173">
          <cell r="O1173" t="str">
            <v/>
          </cell>
          <cell r="Q1173" t="str">
            <v/>
          </cell>
          <cell r="R1173" t="str">
            <v/>
          </cell>
          <cell r="S1173" t="str">
            <v/>
          </cell>
          <cell r="AE1173" t="str">
            <v/>
          </cell>
          <cell r="AU1173" t="str">
            <v/>
          </cell>
          <cell r="AW1173" t="str">
            <v/>
          </cell>
          <cell r="AX1173" t="str">
            <v/>
          </cell>
          <cell r="AY1173" t="str">
            <v/>
          </cell>
          <cell r="BK1173" t="str">
            <v/>
          </cell>
          <cell r="BM1173" t="str">
            <v/>
          </cell>
          <cell r="BN1173" t="str">
            <v/>
          </cell>
          <cell r="BO1173" t="str">
            <v/>
          </cell>
          <cell r="BS1173" t="str">
            <v/>
          </cell>
          <cell r="BW1173" t="str">
            <v/>
          </cell>
          <cell r="CA1173" t="str">
            <v/>
          </cell>
        </row>
        <row r="1174">
          <cell r="O1174" t="str">
            <v/>
          </cell>
          <cell r="Q1174" t="str">
            <v/>
          </cell>
          <cell r="R1174" t="str">
            <v/>
          </cell>
          <cell r="S1174" t="str">
            <v/>
          </cell>
          <cell r="AE1174" t="str">
            <v/>
          </cell>
          <cell r="AU1174" t="str">
            <v/>
          </cell>
          <cell r="AW1174" t="str">
            <v/>
          </cell>
          <cell r="AX1174" t="str">
            <v/>
          </cell>
          <cell r="AY1174" t="str">
            <v/>
          </cell>
          <cell r="BK1174" t="str">
            <v/>
          </cell>
          <cell r="BM1174" t="str">
            <v/>
          </cell>
          <cell r="BN1174" t="str">
            <v/>
          </cell>
          <cell r="BO1174" t="str">
            <v/>
          </cell>
          <cell r="BS1174" t="str">
            <v/>
          </cell>
          <cell r="BW1174" t="str">
            <v/>
          </cell>
          <cell r="CA1174" t="str">
            <v/>
          </cell>
        </row>
        <row r="1175">
          <cell r="O1175" t="str">
            <v/>
          </cell>
          <cell r="Q1175" t="str">
            <v/>
          </cell>
          <cell r="R1175" t="str">
            <v/>
          </cell>
          <cell r="S1175" t="str">
            <v/>
          </cell>
          <cell r="AE1175" t="str">
            <v/>
          </cell>
          <cell r="AU1175" t="str">
            <v/>
          </cell>
          <cell r="AW1175" t="str">
            <v/>
          </cell>
          <cell r="AX1175" t="str">
            <v/>
          </cell>
          <cell r="AY1175" t="str">
            <v/>
          </cell>
          <cell r="BK1175" t="str">
            <v/>
          </cell>
          <cell r="BM1175" t="str">
            <v/>
          </cell>
          <cell r="BN1175" t="str">
            <v/>
          </cell>
          <cell r="BO1175" t="str">
            <v/>
          </cell>
          <cell r="BS1175" t="str">
            <v/>
          </cell>
          <cell r="BW1175" t="str">
            <v/>
          </cell>
          <cell r="CA1175" t="str">
            <v/>
          </cell>
        </row>
        <row r="1176">
          <cell r="O1176" t="str">
            <v/>
          </cell>
          <cell r="Q1176" t="str">
            <v/>
          </cell>
          <cell r="R1176" t="str">
            <v/>
          </cell>
          <cell r="S1176" t="str">
            <v/>
          </cell>
          <cell r="AE1176" t="str">
            <v/>
          </cell>
          <cell r="AU1176" t="str">
            <v/>
          </cell>
          <cell r="AW1176" t="str">
            <v/>
          </cell>
          <cell r="AX1176" t="str">
            <v/>
          </cell>
          <cell r="AY1176" t="str">
            <v/>
          </cell>
          <cell r="BK1176" t="str">
            <v/>
          </cell>
          <cell r="BM1176" t="str">
            <v/>
          </cell>
          <cell r="BN1176" t="str">
            <v/>
          </cell>
          <cell r="BO1176" t="str">
            <v/>
          </cell>
          <cell r="BS1176" t="str">
            <v/>
          </cell>
          <cell r="BW1176" t="str">
            <v/>
          </cell>
          <cell r="CA1176" t="str">
            <v/>
          </cell>
        </row>
        <row r="1177">
          <cell r="O1177" t="str">
            <v/>
          </cell>
          <cell r="Q1177" t="str">
            <v/>
          </cell>
          <cell r="R1177" t="str">
            <v/>
          </cell>
          <cell r="S1177" t="str">
            <v/>
          </cell>
          <cell r="AE1177" t="str">
            <v/>
          </cell>
          <cell r="AU1177" t="str">
            <v/>
          </cell>
          <cell r="AW1177" t="str">
            <v/>
          </cell>
          <cell r="AX1177" t="str">
            <v/>
          </cell>
          <cell r="AY1177" t="str">
            <v/>
          </cell>
          <cell r="BK1177" t="str">
            <v/>
          </cell>
          <cell r="BM1177" t="str">
            <v/>
          </cell>
          <cell r="BN1177" t="str">
            <v/>
          </cell>
          <cell r="BO1177" t="str">
            <v/>
          </cell>
          <cell r="BS1177" t="str">
            <v/>
          </cell>
          <cell r="BW1177" t="str">
            <v/>
          </cell>
          <cell r="CA1177" t="str">
            <v/>
          </cell>
        </row>
        <row r="1178">
          <cell r="O1178" t="str">
            <v/>
          </cell>
          <cell r="Q1178" t="str">
            <v/>
          </cell>
          <cell r="R1178" t="str">
            <v/>
          </cell>
          <cell r="S1178" t="str">
            <v/>
          </cell>
          <cell r="AE1178" t="str">
            <v/>
          </cell>
          <cell r="AU1178" t="str">
            <v/>
          </cell>
          <cell r="AW1178" t="str">
            <v/>
          </cell>
          <cell r="AX1178" t="str">
            <v/>
          </cell>
          <cell r="AY1178" t="str">
            <v/>
          </cell>
          <cell r="BK1178" t="str">
            <v/>
          </cell>
          <cell r="BM1178" t="str">
            <v/>
          </cell>
          <cell r="BN1178" t="str">
            <v/>
          </cell>
          <cell r="BO1178" t="str">
            <v/>
          </cell>
          <cell r="BS1178" t="str">
            <v/>
          </cell>
          <cell r="BW1178" t="str">
            <v/>
          </cell>
          <cell r="CA1178" t="str">
            <v/>
          </cell>
        </row>
        <row r="1179">
          <cell r="O1179" t="str">
            <v/>
          </cell>
          <cell r="Q1179" t="str">
            <v/>
          </cell>
          <cell r="R1179" t="str">
            <v/>
          </cell>
          <cell r="S1179" t="str">
            <v/>
          </cell>
          <cell r="AE1179" t="str">
            <v/>
          </cell>
          <cell r="AU1179" t="str">
            <v/>
          </cell>
          <cell r="AW1179" t="str">
            <v/>
          </cell>
          <cell r="AX1179" t="str">
            <v/>
          </cell>
          <cell r="AY1179" t="str">
            <v/>
          </cell>
          <cell r="BK1179" t="str">
            <v/>
          </cell>
          <cell r="BM1179" t="str">
            <v/>
          </cell>
          <cell r="BN1179" t="str">
            <v/>
          </cell>
          <cell r="BO1179" t="str">
            <v/>
          </cell>
          <cell r="BS1179" t="str">
            <v/>
          </cell>
          <cell r="BW1179" t="str">
            <v/>
          </cell>
          <cell r="CA1179" t="str">
            <v/>
          </cell>
        </row>
        <row r="1180">
          <cell r="O1180" t="str">
            <v/>
          </cell>
          <cell r="Q1180" t="str">
            <v/>
          </cell>
          <cell r="R1180" t="str">
            <v/>
          </cell>
          <cell r="S1180" t="str">
            <v/>
          </cell>
          <cell r="AE1180" t="str">
            <v/>
          </cell>
          <cell r="AU1180" t="str">
            <v/>
          </cell>
          <cell r="AW1180" t="str">
            <v/>
          </cell>
          <cell r="AX1180" t="str">
            <v/>
          </cell>
          <cell r="AY1180" t="str">
            <v/>
          </cell>
          <cell r="BK1180" t="str">
            <v/>
          </cell>
          <cell r="BM1180" t="str">
            <v/>
          </cell>
          <cell r="BN1180" t="str">
            <v/>
          </cell>
          <cell r="BO1180" t="str">
            <v/>
          </cell>
          <cell r="BS1180" t="str">
            <v/>
          </cell>
          <cell r="BW1180" t="str">
            <v/>
          </cell>
          <cell r="CA1180" t="str">
            <v/>
          </cell>
        </row>
        <row r="1181">
          <cell r="O1181" t="str">
            <v/>
          </cell>
          <cell r="Q1181" t="str">
            <v/>
          </cell>
          <cell r="R1181" t="str">
            <v/>
          </cell>
          <cell r="S1181" t="str">
            <v/>
          </cell>
          <cell r="AE1181" t="str">
            <v/>
          </cell>
          <cell r="AU1181" t="str">
            <v/>
          </cell>
          <cell r="AW1181" t="str">
            <v/>
          </cell>
          <cell r="AX1181" t="str">
            <v/>
          </cell>
          <cell r="AY1181" t="str">
            <v/>
          </cell>
          <cell r="BK1181" t="str">
            <v/>
          </cell>
          <cell r="BM1181" t="str">
            <v/>
          </cell>
          <cell r="BN1181" t="str">
            <v/>
          </cell>
          <cell r="BO1181" t="str">
            <v/>
          </cell>
          <cell r="BS1181" t="str">
            <v/>
          </cell>
          <cell r="BW1181" t="str">
            <v/>
          </cell>
          <cell r="CA1181" t="str">
            <v/>
          </cell>
        </row>
        <row r="1182">
          <cell r="O1182" t="str">
            <v/>
          </cell>
          <cell r="Q1182" t="str">
            <v/>
          </cell>
          <cell r="R1182" t="str">
            <v/>
          </cell>
          <cell r="S1182" t="str">
            <v/>
          </cell>
          <cell r="AE1182" t="str">
            <v/>
          </cell>
          <cell r="AU1182" t="str">
            <v/>
          </cell>
          <cell r="AW1182" t="str">
            <v/>
          </cell>
          <cell r="AX1182" t="str">
            <v/>
          </cell>
          <cell r="AY1182" t="str">
            <v/>
          </cell>
          <cell r="BK1182" t="str">
            <v/>
          </cell>
          <cell r="BM1182" t="str">
            <v/>
          </cell>
          <cell r="BN1182" t="str">
            <v/>
          </cell>
          <cell r="BO1182" t="str">
            <v/>
          </cell>
          <cell r="BS1182" t="str">
            <v/>
          </cell>
          <cell r="BW1182" t="str">
            <v/>
          </cell>
          <cell r="CA1182" t="str">
            <v/>
          </cell>
        </row>
        <row r="1183">
          <cell r="O1183" t="str">
            <v/>
          </cell>
          <cell r="Q1183" t="str">
            <v/>
          </cell>
          <cell r="R1183" t="str">
            <v/>
          </cell>
          <cell r="S1183" t="str">
            <v/>
          </cell>
          <cell r="AE1183" t="str">
            <v/>
          </cell>
          <cell r="AU1183" t="str">
            <v/>
          </cell>
          <cell r="AW1183" t="str">
            <v/>
          </cell>
          <cell r="AX1183" t="str">
            <v/>
          </cell>
          <cell r="AY1183" t="str">
            <v/>
          </cell>
          <cell r="BK1183" t="str">
            <v/>
          </cell>
          <cell r="BM1183" t="str">
            <v/>
          </cell>
          <cell r="BN1183" t="str">
            <v/>
          </cell>
          <cell r="BO1183" t="str">
            <v/>
          </cell>
          <cell r="BS1183" t="str">
            <v/>
          </cell>
          <cell r="BW1183" t="str">
            <v/>
          </cell>
          <cell r="CA1183" t="str">
            <v/>
          </cell>
        </row>
        <row r="1184">
          <cell r="O1184" t="str">
            <v/>
          </cell>
          <cell r="Q1184" t="str">
            <v/>
          </cell>
          <cell r="R1184" t="str">
            <v/>
          </cell>
          <cell r="S1184" t="str">
            <v/>
          </cell>
          <cell r="AE1184" t="str">
            <v/>
          </cell>
          <cell r="AU1184" t="str">
            <v/>
          </cell>
          <cell r="AW1184" t="str">
            <v/>
          </cell>
          <cell r="AX1184" t="str">
            <v/>
          </cell>
          <cell r="AY1184" t="str">
            <v/>
          </cell>
          <cell r="BK1184" t="str">
            <v/>
          </cell>
          <cell r="BM1184" t="str">
            <v/>
          </cell>
          <cell r="BN1184" t="str">
            <v/>
          </cell>
          <cell r="BO1184" t="str">
            <v/>
          </cell>
          <cell r="BS1184" t="str">
            <v/>
          </cell>
          <cell r="BW1184" t="str">
            <v/>
          </cell>
          <cell r="CA1184" t="str">
            <v/>
          </cell>
        </row>
        <row r="1185">
          <cell r="O1185" t="str">
            <v/>
          </cell>
          <cell r="Q1185" t="str">
            <v/>
          </cell>
          <cell r="R1185" t="str">
            <v/>
          </cell>
          <cell r="S1185" t="str">
            <v/>
          </cell>
          <cell r="AE1185" t="str">
            <v/>
          </cell>
          <cell r="AU1185" t="str">
            <v/>
          </cell>
          <cell r="AW1185" t="str">
            <v/>
          </cell>
          <cell r="AX1185" t="str">
            <v/>
          </cell>
          <cell r="AY1185" t="str">
            <v/>
          </cell>
          <cell r="BK1185" t="str">
            <v/>
          </cell>
          <cell r="BM1185" t="str">
            <v/>
          </cell>
          <cell r="BN1185" t="str">
            <v/>
          </cell>
          <cell r="BO1185" t="str">
            <v/>
          </cell>
          <cell r="BS1185" t="str">
            <v/>
          </cell>
          <cell r="BW1185" t="str">
            <v/>
          </cell>
          <cell r="CA1185" t="str">
            <v/>
          </cell>
        </row>
        <row r="1186">
          <cell r="O1186" t="str">
            <v/>
          </cell>
          <cell r="Q1186" t="str">
            <v/>
          </cell>
          <cell r="R1186" t="str">
            <v/>
          </cell>
          <cell r="S1186" t="str">
            <v/>
          </cell>
          <cell r="AE1186" t="str">
            <v/>
          </cell>
          <cell r="AU1186" t="str">
            <v/>
          </cell>
          <cell r="AW1186" t="str">
            <v/>
          </cell>
          <cell r="AX1186" t="str">
            <v/>
          </cell>
          <cell r="AY1186" t="str">
            <v/>
          </cell>
          <cell r="BK1186" t="str">
            <v/>
          </cell>
          <cell r="BM1186" t="str">
            <v/>
          </cell>
          <cell r="BN1186" t="str">
            <v/>
          </cell>
          <cell r="BO1186" t="str">
            <v/>
          </cell>
          <cell r="BS1186" t="str">
            <v/>
          </cell>
          <cell r="BW1186" t="str">
            <v/>
          </cell>
          <cell r="CA1186" t="str">
            <v/>
          </cell>
        </row>
        <row r="1187">
          <cell r="O1187" t="str">
            <v/>
          </cell>
          <cell r="Q1187" t="str">
            <v/>
          </cell>
          <cell r="R1187" t="str">
            <v/>
          </cell>
          <cell r="S1187" t="str">
            <v/>
          </cell>
          <cell r="AE1187" t="str">
            <v/>
          </cell>
          <cell r="AU1187" t="str">
            <v/>
          </cell>
          <cell r="AW1187" t="str">
            <v/>
          </cell>
          <cell r="AX1187" t="str">
            <v/>
          </cell>
          <cell r="AY1187" t="str">
            <v/>
          </cell>
          <cell r="BK1187" t="str">
            <v/>
          </cell>
          <cell r="BM1187" t="str">
            <v/>
          </cell>
          <cell r="BN1187" t="str">
            <v/>
          </cell>
          <cell r="BO1187" t="str">
            <v/>
          </cell>
          <cell r="BS1187" t="str">
            <v/>
          </cell>
          <cell r="BW1187" t="str">
            <v/>
          </cell>
          <cell r="CA1187" t="str">
            <v/>
          </cell>
        </row>
        <row r="1188">
          <cell r="O1188" t="str">
            <v/>
          </cell>
          <cell r="Q1188" t="str">
            <v/>
          </cell>
          <cell r="R1188" t="str">
            <v/>
          </cell>
          <cell r="S1188" t="str">
            <v/>
          </cell>
          <cell r="AE1188" t="str">
            <v/>
          </cell>
          <cell r="AU1188" t="str">
            <v/>
          </cell>
          <cell r="AW1188" t="str">
            <v/>
          </cell>
          <cell r="AX1188" t="str">
            <v/>
          </cell>
          <cell r="AY1188" t="str">
            <v/>
          </cell>
          <cell r="BK1188" t="str">
            <v/>
          </cell>
          <cell r="BM1188" t="str">
            <v/>
          </cell>
          <cell r="BN1188" t="str">
            <v/>
          </cell>
          <cell r="BO1188" t="str">
            <v/>
          </cell>
          <cell r="BS1188" t="str">
            <v/>
          </cell>
          <cell r="BW1188" t="str">
            <v/>
          </cell>
          <cell r="CA1188" t="str">
            <v/>
          </cell>
        </row>
        <row r="1189">
          <cell r="O1189" t="str">
            <v/>
          </cell>
          <cell r="Q1189" t="str">
            <v/>
          </cell>
          <cell r="R1189" t="str">
            <v/>
          </cell>
          <cell r="S1189" t="str">
            <v/>
          </cell>
          <cell r="AE1189" t="str">
            <v/>
          </cell>
          <cell r="AU1189" t="str">
            <v/>
          </cell>
          <cell r="AW1189" t="str">
            <v/>
          </cell>
          <cell r="AX1189" t="str">
            <v/>
          </cell>
          <cell r="AY1189" t="str">
            <v/>
          </cell>
          <cell r="BK1189" t="str">
            <v/>
          </cell>
          <cell r="BM1189" t="str">
            <v/>
          </cell>
          <cell r="BN1189" t="str">
            <v/>
          </cell>
          <cell r="BO1189" t="str">
            <v/>
          </cell>
          <cell r="BS1189" t="str">
            <v/>
          </cell>
          <cell r="BW1189" t="str">
            <v/>
          </cell>
          <cell r="CA1189" t="str">
            <v/>
          </cell>
        </row>
        <row r="1190">
          <cell r="O1190" t="str">
            <v/>
          </cell>
          <cell r="Q1190" t="str">
            <v/>
          </cell>
          <cell r="R1190" t="str">
            <v/>
          </cell>
          <cell r="S1190" t="str">
            <v/>
          </cell>
          <cell r="AE1190" t="str">
            <v/>
          </cell>
          <cell r="AU1190" t="str">
            <v/>
          </cell>
          <cell r="AW1190" t="str">
            <v/>
          </cell>
          <cell r="AX1190" t="str">
            <v/>
          </cell>
          <cell r="AY1190" t="str">
            <v/>
          </cell>
          <cell r="BK1190" t="str">
            <v/>
          </cell>
          <cell r="BM1190" t="str">
            <v/>
          </cell>
          <cell r="BN1190" t="str">
            <v/>
          </cell>
          <cell r="BO1190" t="str">
            <v/>
          </cell>
          <cell r="BS1190" t="str">
            <v/>
          </cell>
          <cell r="BW1190" t="str">
            <v/>
          </cell>
          <cell r="CA1190" t="str">
            <v/>
          </cell>
        </row>
        <row r="1191">
          <cell r="O1191" t="str">
            <v/>
          </cell>
          <cell r="Q1191" t="str">
            <v/>
          </cell>
          <cell r="R1191" t="str">
            <v/>
          </cell>
          <cell r="S1191" t="str">
            <v/>
          </cell>
          <cell r="AE1191" t="str">
            <v/>
          </cell>
          <cell r="AU1191" t="str">
            <v/>
          </cell>
          <cell r="AW1191" t="str">
            <v/>
          </cell>
          <cell r="AX1191" t="str">
            <v/>
          </cell>
          <cell r="AY1191" t="str">
            <v/>
          </cell>
          <cell r="BK1191" t="str">
            <v/>
          </cell>
          <cell r="BM1191" t="str">
            <v/>
          </cell>
          <cell r="BN1191" t="str">
            <v/>
          </cell>
          <cell r="BO1191" t="str">
            <v/>
          </cell>
          <cell r="BS1191" t="str">
            <v/>
          </cell>
          <cell r="BW1191" t="str">
            <v/>
          </cell>
          <cell r="CA1191" t="str">
            <v/>
          </cell>
        </row>
        <row r="1192">
          <cell r="O1192" t="str">
            <v/>
          </cell>
          <cell r="Q1192" t="str">
            <v/>
          </cell>
          <cell r="R1192" t="str">
            <v/>
          </cell>
          <cell r="S1192" t="str">
            <v/>
          </cell>
          <cell r="AE1192" t="str">
            <v/>
          </cell>
          <cell r="AU1192" t="str">
            <v/>
          </cell>
          <cell r="AW1192" t="str">
            <v/>
          </cell>
          <cell r="AX1192" t="str">
            <v/>
          </cell>
          <cell r="AY1192" t="str">
            <v/>
          </cell>
          <cell r="BK1192" t="str">
            <v/>
          </cell>
          <cell r="BM1192" t="str">
            <v/>
          </cell>
          <cell r="BN1192" t="str">
            <v/>
          </cell>
          <cell r="BO1192" t="str">
            <v/>
          </cell>
          <cell r="BS1192" t="str">
            <v/>
          </cell>
          <cell r="BW1192" t="str">
            <v/>
          </cell>
          <cell r="CA1192" t="str">
            <v/>
          </cell>
        </row>
        <row r="1193">
          <cell r="O1193" t="str">
            <v/>
          </cell>
          <cell r="Q1193" t="str">
            <v/>
          </cell>
          <cell r="R1193" t="str">
            <v/>
          </cell>
          <cell r="S1193" t="str">
            <v/>
          </cell>
          <cell r="AE1193" t="str">
            <v/>
          </cell>
          <cell r="AU1193" t="str">
            <v/>
          </cell>
          <cell r="AW1193" t="str">
            <v/>
          </cell>
          <cell r="AX1193" t="str">
            <v/>
          </cell>
          <cell r="AY1193" t="str">
            <v/>
          </cell>
          <cell r="BK1193" t="str">
            <v/>
          </cell>
          <cell r="BM1193" t="str">
            <v/>
          </cell>
          <cell r="BN1193" t="str">
            <v/>
          </cell>
          <cell r="BO1193" t="str">
            <v/>
          </cell>
          <cell r="BS1193" t="str">
            <v/>
          </cell>
          <cell r="BW1193" t="str">
            <v/>
          </cell>
          <cell r="CA1193" t="str">
            <v/>
          </cell>
        </row>
        <row r="1194">
          <cell r="O1194" t="str">
            <v/>
          </cell>
          <cell r="Q1194" t="str">
            <v/>
          </cell>
          <cell r="R1194" t="str">
            <v/>
          </cell>
          <cell r="S1194" t="str">
            <v/>
          </cell>
          <cell r="AE1194" t="str">
            <v/>
          </cell>
          <cell r="AU1194" t="str">
            <v/>
          </cell>
          <cell r="AW1194" t="str">
            <v/>
          </cell>
          <cell r="AX1194" t="str">
            <v/>
          </cell>
          <cell r="AY1194" t="str">
            <v/>
          </cell>
          <cell r="BK1194" t="str">
            <v/>
          </cell>
          <cell r="BM1194" t="str">
            <v/>
          </cell>
          <cell r="BN1194" t="str">
            <v/>
          </cell>
          <cell r="BO1194" t="str">
            <v/>
          </cell>
          <cell r="BS1194" t="str">
            <v/>
          </cell>
          <cell r="BW1194" t="str">
            <v/>
          </cell>
          <cell r="CA1194" t="str">
            <v/>
          </cell>
        </row>
        <row r="1195">
          <cell r="O1195" t="str">
            <v/>
          </cell>
          <cell r="Q1195" t="str">
            <v/>
          </cell>
          <cell r="R1195" t="str">
            <v/>
          </cell>
          <cell r="S1195" t="str">
            <v/>
          </cell>
          <cell r="AE1195" t="str">
            <v/>
          </cell>
          <cell r="AU1195" t="str">
            <v/>
          </cell>
          <cell r="AW1195" t="str">
            <v/>
          </cell>
          <cell r="AX1195" t="str">
            <v/>
          </cell>
          <cell r="AY1195" t="str">
            <v/>
          </cell>
          <cell r="BK1195" t="str">
            <v/>
          </cell>
          <cell r="BM1195" t="str">
            <v/>
          </cell>
          <cell r="BN1195" t="str">
            <v/>
          </cell>
          <cell r="BO1195" t="str">
            <v/>
          </cell>
          <cell r="BS1195" t="str">
            <v/>
          </cell>
          <cell r="BW1195" t="str">
            <v/>
          </cell>
          <cell r="CA1195" t="str">
            <v/>
          </cell>
        </row>
        <row r="1196">
          <cell r="O1196" t="str">
            <v/>
          </cell>
          <cell r="Q1196" t="str">
            <v/>
          </cell>
          <cell r="R1196" t="str">
            <v/>
          </cell>
          <cell r="S1196" t="str">
            <v/>
          </cell>
          <cell r="AE1196" t="str">
            <v/>
          </cell>
          <cell r="AU1196" t="str">
            <v/>
          </cell>
          <cell r="AW1196" t="str">
            <v/>
          </cell>
          <cell r="AX1196" t="str">
            <v/>
          </cell>
          <cell r="AY1196" t="str">
            <v/>
          </cell>
          <cell r="BK1196" t="str">
            <v/>
          </cell>
          <cell r="BM1196" t="str">
            <v/>
          </cell>
          <cell r="BN1196" t="str">
            <v/>
          </cell>
          <cell r="BO1196" t="str">
            <v/>
          </cell>
          <cell r="BS1196" t="str">
            <v/>
          </cell>
          <cell r="BW1196" t="str">
            <v/>
          </cell>
          <cell r="CA1196" t="str">
            <v/>
          </cell>
        </row>
        <row r="1197">
          <cell r="O1197" t="str">
            <v/>
          </cell>
          <cell r="Q1197" t="str">
            <v/>
          </cell>
          <cell r="R1197" t="str">
            <v/>
          </cell>
          <cell r="S1197" t="str">
            <v/>
          </cell>
          <cell r="AE1197" t="str">
            <v/>
          </cell>
          <cell r="AU1197" t="str">
            <v/>
          </cell>
          <cell r="AW1197" t="str">
            <v/>
          </cell>
          <cell r="AX1197" t="str">
            <v/>
          </cell>
          <cell r="AY1197" t="str">
            <v/>
          </cell>
          <cell r="BK1197" t="str">
            <v/>
          </cell>
          <cell r="BM1197" t="str">
            <v/>
          </cell>
          <cell r="BN1197" t="str">
            <v/>
          </cell>
          <cell r="BO1197" t="str">
            <v/>
          </cell>
          <cell r="BS1197" t="str">
            <v/>
          </cell>
          <cell r="BW1197" t="str">
            <v/>
          </cell>
          <cell r="CA1197" t="str">
            <v/>
          </cell>
        </row>
        <row r="1198">
          <cell r="O1198" t="str">
            <v/>
          </cell>
          <cell r="Q1198" t="str">
            <v/>
          </cell>
          <cell r="R1198" t="str">
            <v/>
          </cell>
          <cell r="S1198" t="str">
            <v/>
          </cell>
          <cell r="AE1198" t="str">
            <v/>
          </cell>
          <cell r="AU1198" t="str">
            <v/>
          </cell>
          <cell r="AW1198" t="str">
            <v/>
          </cell>
          <cell r="AX1198" t="str">
            <v/>
          </cell>
          <cell r="AY1198" t="str">
            <v/>
          </cell>
          <cell r="BK1198" t="str">
            <v/>
          </cell>
          <cell r="BM1198" t="str">
            <v/>
          </cell>
          <cell r="BN1198" t="str">
            <v/>
          </cell>
          <cell r="BO1198" t="str">
            <v/>
          </cell>
          <cell r="BS1198" t="str">
            <v/>
          </cell>
          <cell r="BW1198" t="str">
            <v/>
          </cell>
          <cell r="CA1198" t="str">
            <v/>
          </cell>
        </row>
        <row r="1199">
          <cell r="O1199" t="str">
            <v/>
          </cell>
          <cell r="Q1199" t="str">
            <v/>
          </cell>
          <cell r="R1199" t="str">
            <v/>
          </cell>
          <cell r="S1199" t="str">
            <v/>
          </cell>
          <cell r="AE1199" t="str">
            <v/>
          </cell>
          <cell r="AU1199" t="str">
            <v/>
          </cell>
          <cell r="AW1199" t="str">
            <v/>
          </cell>
          <cell r="AX1199" t="str">
            <v/>
          </cell>
          <cell r="AY1199" t="str">
            <v/>
          </cell>
          <cell r="BK1199" t="str">
            <v/>
          </cell>
          <cell r="BM1199" t="str">
            <v/>
          </cell>
          <cell r="BN1199" t="str">
            <v/>
          </cell>
          <cell r="BO1199" t="str">
            <v/>
          </cell>
          <cell r="BS1199" t="str">
            <v/>
          </cell>
          <cell r="BW1199" t="str">
            <v/>
          </cell>
          <cell r="CA1199" t="str">
            <v/>
          </cell>
        </row>
        <row r="1200">
          <cell r="O1200" t="str">
            <v/>
          </cell>
          <cell r="Q1200" t="str">
            <v/>
          </cell>
          <cell r="R1200" t="str">
            <v/>
          </cell>
          <cell r="S1200" t="str">
            <v/>
          </cell>
          <cell r="AE1200" t="str">
            <v/>
          </cell>
          <cell r="AU1200" t="str">
            <v/>
          </cell>
          <cell r="AW1200" t="str">
            <v/>
          </cell>
          <cell r="AX1200" t="str">
            <v/>
          </cell>
          <cell r="AY1200" t="str">
            <v/>
          </cell>
          <cell r="BK1200" t="str">
            <v/>
          </cell>
          <cell r="BM1200" t="str">
            <v/>
          </cell>
          <cell r="BN1200" t="str">
            <v/>
          </cell>
          <cell r="BO1200" t="str">
            <v/>
          </cell>
          <cell r="BS1200" t="str">
            <v/>
          </cell>
          <cell r="BW1200" t="str">
            <v/>
          </cell>
          <cell r="CA1200" t="str">
            <v/>
          </cell>
        </row>
        <row r="1201">
          <cell r="O1201" t="str">
            <v/>
          </cell>
          <cell r="Q1201" t="str">
            <v/>
          </cell>
          <cell r="R1201" t="str">
            <v/>
          </cell>
          <cell r="S1201" t="str">
            <v/>
          </cell>
          <cell r="AE1201" t="str">
            <v/>
          </cell>
          <cell r="AU1201" t="str">
            <v/>
          </cell>
          <cell r="AW1201" t="str">
            <v/>
          </cell>
          <cell r="AX1201" t="str">
            <v/>
          </cell>
          <cell r="AY1201" t="str">
            <v/>
          </cell>
          <cell r="BK1201" t="str">
            <v/>
          </cell>
          <cell r="BM1201" t="str">
            <v/>
          </cell>
          <cell r="BN1201" t="str">
            <v/>
          </cell>
          <cell r="BO1201" t="str">
            <v/>
          </cell>
          <cell r="BS1201" t="str">
            <v/>
          </cell>
          <cell r="BW1201" t="str">
            <v/>
          </cell>
          <cell r="CA1201" t="str">
            <v/>
          </cell>
        </row>
        <row r="1202">
          <cell r="O1202" t="str">
            <v/>
          </cell>
          <cell r="Q1202" t="str">
            <v/>
          </cell>
          <cell r="R1202" t="str">
            <v/>
          </cell>
          <cell r="S1202" t="str">
            <v/>
          </cell>
          <cell r="AE1202" t="str">
            <v/>
          </cell>
          <cell r="AU1202" t="str">
            <v/>
          </cell>
          <cell r="AW1202" t="str">
            <v/>
          </cell>
          <cell r="AX1202" t="str">
            <v/>
          </cell>
          <cell r="AY1202" t="str">
            <v/>
          </cell>
          <cell r="BK1202" t="str">
            <v/>
          </cell>
          <cell r="BM1202" t="str">
            <v/>
          </cell>
          <cell r="BN1202" t="str">
            <v/>
          </cell>
          <cell r="BO1202" t="str">
            <v/>
          </cell>
          <cell r="BS1202" t="str">
            <v/>
          </cell>
          <cell r="BW1202" t="str">
            <v/>
          </cell>
          <cell r="CA1202" t="str">
            <v/>
          </cell>
        </row>
        <row r="1203">
          <cell r="O1203" t="str">
            <v/>
          </cell>
          <cell r="Q1203" t="str">
            <v/>
          </cell>
          <cell r="R1203" t="str">
            <v/>
          </cell>
          <cell r="S1203" t="str">
            <v/>
          </cell>
          <cell r="AE1203" t="str">
            <v/>
          </cell>
          <cell r="AU1203" t="str">
            <v/>
          </cell>
          <cell r="AW1203" t="str">
            <v/>
          </cell>
          <cell r="AX1203" t="str">
            <v/>
          </cell>
          <cell r="AY1203" t="str">
            <v/>
          </cell>
          <cell r="BK1203" t="str">
            <v/>
          </cell>
          <cell r="BM1203" t="str">
            <v/>
          </cell>
          <cell r="BN1203" t="str">
            <v/>
          </cell>
          <cell r="BO1203" t="str">
            <v/>
          </cell>
          <cell r="BS1203" t="str">
            <v/>
          </cell>
          <cell r="BW1203" t="str">
            <v/>
          </cell>
          <cell r="CA1203" t="str">
            <v/>
          </cell>
        </row>
        <row r="1204">
          <cell r="O1204" t="str">
            <v/>
          </cell>
          <cell r="Q1204" t="str">
            <v/>
          </cell>
          <cell r="R1204" t="str">
            <v/>
          </cell>
          <cell r="S1204" t="str">
            <v/>
          </cell>
          <cell r="AE1204" t="str">
            <v/>
          </cell>
          <cell r="AU1204" t="str">
            <v/>
          </cell>
          <cell r="AW1204" t="str">
            <v/>
          </cell>
          <cell r="AX1204" t="str">
            <v/>
          </cell>
          <cell r="AY1204" t="str">
            <v/>
          </cell>
          <cell r="BK1204" t="str">
            <v/>
          </cell>
          <cell r="BM1204" t="str">
            <v/>
          </cell>
          <cell r="BN1204" t="str">
            <v/>
          </cell>
          <cell r="BO1204" t="str">
            <v/>
          </cell>
          <cell r="BS1204" t="str">
            <v/>
          </cell>
          <cell r="BW1204" t="str">
            <v/>
          </cell>
          <cell r="CA1204" t="str">
            <v/>
          </cell>
        </row>
        <row r="1205">
          <cell r="O1205" t="str">
            <v/>
          </cell>
          <cell r="Q1205" t="str">
            <v/>
          </cell>
          <cell r="R1205" t="str">
            <v/>
          </cell>
          <cell r="S1205" t="str">
            <v/>
          </cell>
          <cell r="AE1205" t="str">
            <v/>
          </cell>
          <cell r="AU1205" t="str">
            <v/>
          </cell>
          <cell r="AW1205" t="str">
            <v/>
          </cell>
          <cell r="AX1205" t="str">
            <v/>
          </cell>
          <cell r="AY1205" t="str">
            <v/>
          </cell>
          <cell r="BK1205" t="str">
            <v/>
          </cell>
          <cell r="BM1205" t="str">
            <v/>
          </cell>
          <cell r="BN1205" t="str">
            <v/>
          </cell>
          <cell r="BO1205" t="str">
            <v/>
          </cell>
          <cell r="BS1205" t="str">
            <v/>
          </cell>
          <cell r="BW1205" t="str">
            <v/>
          </cell>
          <cell r="CA1205" t="str">
            <v/>
          </cell>
        </row>
        <row r="1206">
          <cell r="O1206" t="str">
            <v/>
          </cell>
          <cell r="Q1206" t="str">
            <v/>
          </cell>
          <cell r="R1206" t="str">
            <v/>
          </cell>
          <cell r="S1206" t="str">
            <v/>
          </cell>
          <cell r="AE1206" t="str">
            <v/>
          </cell>
          <cell r="AU1206" t="str">
            <v/>
          </cell>
          <cell r="AW1206" t="str">
            <v/>
          </cell>
          <cell r="AX1206" t="str">
            <v/>
          </cell>
          <cell r="AY1206" t="str">
            <v/>
          </cell>
          <cell r="BK1206" t="str">
            <v/>
          </cell>
          <cell r="BM1206" t="str">
            <v/>
          </cell>
          <cell r="BN1206" t="str">
            <v/>
          </cell>
          <cell r="BO1206" t="str">
            <v/>
          </cell>
          <cell r="BS1206" t="str">
            <v/>
          </cell>
          <cell r="BW1206" t="str">
            <v/>
          </cell>
          <cell r="CA1206" t="str">
            <v/>
          </cell>
        </row>
        <row r="1207">
          <cell r="O1207" t="str">
            <v/>
          </cell>
          <cell r="Q1207" t="str">
            <v/>
          </cell>
          <cell r="R1207" t="str">
            <v/>
          </cell>
          <cell r="S1207" t="str">
            <v/>
          </cell>
          <cell r="AE1207" t="str">
            <v/>
          </cell>
          <cell r="AU1207" t="str">
            <v/>
          </cell>
          <cell r="AW1207" t="str">
            <v/>
          </cell>
          <cell r="AX1207" t="str">
            <v/>
          </cell>
          <cell r="AY1207" t="str">
            <v/>
          </cell>
          <cell r="BK1207" t="str">
            <v/>
          </cell>
          <cell r="BM1207" t="str">
            <v/>
          </cell>
          <cell r="BN1207" t="str">
            <v/>
          </cell>
          <cell r="BO1207" t="str">
            <v/>
          </cell>
          <cell r="BS1207" t="str">
            <v/>
          </cell>
          <cell r="BW1207" t="str">
            <v/>
          </cell>
          <cell r="CA1207" t="str">
            <v/>
          </cell>
        </row>
        <row r="1208">
          <cell r="O1208" t="str">
            <v/>
          </cell>
          <cell r="Q1208" t="str">
            <v/>
          </cell>
          <cell r="R1208" t="str">
            <v/>
          </cell>
          <cell r="S1208" t="str">
            <v/>
          </cell>
          <cell r="AE1208" t="str">
            <v/>
          </cell>
          <cell r="AU1208" t="str">
            <v/>
          </cell>
          <cell r="AW1208" t="str">
            <v/>
          </cell>
          <cell r="AX1208" t="str">
            <v/>
          </cell>
          <cell r="AY1208" t="str">
            <v/>
          </cell>
          <cell r="BK1208" t="str">
            <v/>
          </cell>
          <cell r="BM1208" t="str">
            <v/>
          </cell>
          <cell r="BN1208" t="str">
            <v/>
          </cell>
          <cell r="BO1208" t="str">
            <v/>
          </cell>
          <cell r="BS1208" t="str">
            <v/>
          </cell>
          <cell r="BW1208" t="str">
            <v/>
          </cell>
          <cell r="CA1208" t="str">
            <v/>
          </cell>
        </row>
        <row r="1209">
          <cell r="O1209" t="str">
            <v/>
          </cell>
          <cell r="Q1209" t="str">
            <v/>
          </cell>
          <cell r="R1209" t="str">
            <v/>
          </cell>
          <cell r="S1209" t="str">
            <v/>
          </cell>
          <cell r="AE1209" t="str">
            <v/>
          </cell>
          <cell r="AU1209" t="str">
            <v/>
          </cell>
          <cell r="AW1209" t="str">
            <v/>
          </cell>
          <cell r="AX1209" t="str">
            <v/>
          </cell>
          <cell r="AY1209" t="str">
            <v/>
          </cell>
          <cell r="BK1209" t="str">
            <v/>
          </cell>
          <cell r="BM1209" t="str">
            <v/>
          </cell>
          <cell r="BN1209" t="str">
            <v/>
          </cell>
          <cell r="BO1209" t="str">
            <v/>
          </cell>
          <cell r="BS1209" t="str">
            <v/>
          </cell>
          <cell r="BW1209" t="str">
            <v/>
          </cell>
          <cell r="CA1209" t="str">
            <v/>
          </cell>
        </row>
        <row r="1210">
          <cell r="O1210" t="str">
            <v/>
          </cell>
          <cell r="Q1210" t="str">
            <v/>
          </cell>
          <cell r="R1210" t="str">
            <v/>
          </cell>
          <cell r="S1210" t="str">
            <v/>
          </cell>
          <cell r="AE1210" t="str">
            <v/>
          </cell>
          <cell r="AU1210" t="str">
            <v/>
          </cell>
          <cell r="AW1210" t="str">
            <v/>
          </cell>
          <cell r="AX1210" t="str">
            <v/>
          </cell>
          <cell r="AY1210" t="str">
            <v/>
          </cell>
          <cell r="BK1210" t="str">
            <v/>
          </cell>
          <cell r="BM1210" t="str">
            <v/>
          </cell>
          <cell r="BN1210" t="str">
            <v/>
          </cell>
          <cell r="BO1210" t="str">
            <v/>
          </cell>
          <cell r="BS1210" t="str">
            <v/>
          </cell>
          <cell r="BW1210" t="str">
            <v/>
          </cell>
          <cell r="CA1210" t="str">
            <v/>
          </cell>
        </row>
        <row r="1211">
          <cell r="O1211" t="str">
            <v/>
          </cell>
          <cell r="Q1211" t="str">
            <v/>
          </cell>
          <cell r="R1211" t="str">
            <v/>
          </cell>
          <cell r="S1211" t="str">
            <v/>
          </cell>
          <cell r="AE1211" t="str">
            <v/>
          </cell>
          <cell r="AU1211" t="str">
            <v/>
          </cell>
          <cell r="AW1211" t="str">
            <v/>
          </cell>
          <cell r="AX1211" t="str">
            <v/>
          </cell>
          <cell r="AY1211" t="str">
            <v/>
          </cell>
          <cell r="BK1211" t="str">
            <v/>
          </cell>
          <cell r="BM1211" t="str">
            <v/>
          </cell>
          <cell r="BN1211" t="str">
            <v/>
          </cell>
          <cell r="BO1211" t="str">
            <v/>
          </cell>
          <cell r="BS1211" t="str">
            <v/>
          </cell>
          <cell r="BW1211" t="str">
            <v/>
          </cell>
          <cell r="CA1211" t="str">
            <v/>
          </cell>
        </row>
        <row r="1212">
          <cell r="O1212" t="str">
            <v/>
          </cell>
          <cell r="Q1212" t="str">
            <v/>
          </cell>
          <cell r="R1212" t="str">
            <v/>
          </cell>
          <cell r="S1212" t="str">
            <v/>
          </cell>
          <cell r="AE1212" t="str">
            <v/>
          </cell>
          <cell r="AU1212" t="str">
            <v/>
          </cell>
          <cell r="AW1212" t="str">
            <v/>
          </cell>
          <cell r="AX1212" t="str">
            <v/>
          </cell>
          <cell r="AY1212" t="str">
            <v/>
          </cell>
          <cell r="BK1212" t="str">
            <v/>
          </cell>
          <cell r="BM1212" t="str">
            <v/>
          </cell>
          <cell r="BN1212" t="str">
            <v/>
          </cell>
          <cell r="BO1212" t="str">
            <v/>
          </cell>
          <cell r="BS1212" t="str">
            <v/>
          </cell>
          <cell r="BW1212" t="str">
            <v/>
          </cell>
          <cell r="CA1212" t="str">
            <v/>
          </cell>
        </row>
        <row r="1213">
          <cell r="O1213" t="str">
            <v/>
          </cell>
          <cell r="Q1213" t="str">
            <v/>
          </cell>
          <cell r="R1213" t="str">
            <v/>
          </cell>
          <cell r="S1213" t="str">
            <v/>
          </cell>
          <cell r="AE1213" t="str">
            <v/>
          </cell>
          <cell r="AU1213" t="str">
            <v/>
          </cell>
          <cell r="AW1213" t="str">
            <v/>
          </cell>
          <cell r="AX1213" t="str">
            <v/>
          </cell>
          <cell r="AY1213" t="str">
            <v/>
          </cell>
          <cell r="BK1213" t="str">
            <v/>
          </cell>
          <cell r="BM1213" t="str">
            <v/>
          </cell>
          <cell r="BN1213" t="str">
            <v/>
          </cell>
          <cell r="BO1213" t="str">
            <v/>
          </cell>
          <cell r="BS1213" t="str">
            <v/>
          </cell>
          <cell r="BW1213" t="str">
            <v/>
          </cell>
          <cell r="CA1213" t="str">
            <v/>
          </cell>
        </row>
        <row r="1214">
          <cell r="O1214" t="str">
            <v/>
          </cell>
          <cell r="Q1214" t="str">
            <v/>
          </cell>
          <cell r="R1214" t="str">
            <v/>
          </cell>
          <cell r="S1214" t="str">
            <v/>
          </cell>
          <cell r="AE1214" t="str">
            <v/>
          </cell>
          <cell r="AU1214" t="str">
            <v/>
          </cell>
          <cell r="AW1214" t="str">
            <v/>
          </cell>
          <cell r="AX1214" t="str">
            <v/>
          </cell>
          <cell r="AY1214" t="str">
            <v/>
          </cell>
          <cell r="BK1214" t="str">
            <v/>
          </cell>
          <cell r="BM1214" t="str">
            <v/>
          </cell>
          <cell r="BN1214" t="str">
            <v/>
          </cell>
          <cell r="BO1214" t="str">
            <v/>
          </cell>
          <cell r="BS1214" t="str">
            <v/>
          </cell>
          <cell r="BW1214" t="str">
            <v/>
          </cell>
          <cell r="CA1214" t="str">
            <v/>
          </cell>
        </row>
        <row r="1215">
          <cell r="O1215" t="str">
            <v/>
          </cell>
          <cell r="Q1215" t="str">
            <v/>
          </cell>
          <cell r="R1215" t="str">
            <v/>
          </cell>
          <cell r="S1215" t="str">
            <v/>
          </cell>
          <cell r="AE1215" t="str">
            <v/>
          </cell>
          <cell r="AU1215" t="str">
            <v/>
          </cell>
          <cell r="AW1215" t="str">
            <v/>
          </cell>
          <cell r="AX1215" t="str">
            <v/>
          </cell>
          <cell r="AY1215" t="str">
            <v/>
          </cell>
          <cell r="BK1215" t="str">
            <v/>
          </cell>
          <cell r="BM1215" t="str">
            <v/>
          </cell>
          <cell r="BN1215" t="str">
            <v/>
          </cell>
          <cell r="BO1215" t="str">
            <v/>
          </cell>
          <cell r="BS1215" t="str">
            <v/>
          </cell>
          <cell r="BW1215" t="str">
            <v/>
          </cell>
          <cell r="CA1215" t="str">
            <v/>
          </cell>
        </row>
        <row r="1216">
          <cell r="O1216" t="str">
            <v/>
          </cell>
          <cell r="Q1216" t="str">
            <v/>
          </cell>
          <cell r="R1216" t="str">
            <v/>
          </cell>
          <cell r="S1216" t="str">
            <v/>
          </cell>
          <cell r="AE1216" t="str">
            <v/>
          </cell>
          <cell r="AU1216" t="str">
            <v/>
          </cell>
          <cell r="AW1216" t="str">
            <v/>
          </cell>
          <cell r="AX1216" t="str">
            <v/>
          </cell>
          <cell r="AY1216" t="str">
            <v/>
          </cell>
          <cell r="BK1216" t="str">
            <v/>
          </cell>
          <cell r="BM1216" t="str">
            <v/>
          </cell>
          <cell r="BN1216" t="str">
            <v/>
          </cell>
          <cell r="BO1216" t="str">
            <v/>
          </cell>
          <cell r="BS1216" t="str">
            <v/>
          </cell>
          <cell r="BW1216" t="str">
            <v/>
          </cell>
          <cell r="CA1216" t="str">
            <v/>
          </cell>
        </row>
        <row r="1217">
          <cell r="O1217" t="str">
            <v/>
          </cell>
          <cell r="Q1217" t="str">
            <v/>
          </cell>
          <cell r="R1217" t="str">
            <v/>
          </cell>
          <cell r="S1217" t="str">
            <v/>
          </cell>
          <cell r="AE1217" t="str">
            <v/>
          </cell>
          <cell r="AU1217" t="str">
            <v/>
          </cell>
          <cell r="AW1217" t="str">
            <v/>
          </cell>
          <cell r="AX1217" t="str">
            <v/>
          </cell>
          <cell r="AY1217" t="str">
            <v/>
          </cell>
          <cell r="BK1217" t="str">
            <v/>
          </cell>
          <cell r="BM1217" t="str">
            <v/>
          </cell>
          <cell r="BN1217" t="str">
            <v/>
          </cell>
          <cell r="BO1217" t="str">
            <v/>
          </cell>
          <cell r="BS1217" t="str">
            <v/>
          </cell>
          <cell r="BW1217" t="str">
            <v/>
          </cell>
          <cell r="CA1217" t="str">
            <v/>
          </cell>
        </row>
        <row r="1218">
          <cell r="O1218" t="str">
            <v/>
          </cell>
          <cell r="Q1218" t="str">
            <v/>
          </cell>
          <cell r="R1218" t="str">
            <v/>
          </cell>
          <cell r="S1218" t="str">
            <v/>
          </cell>
          <cell r="AE1218" t="str">
            <v/>
          </cell>
          <cell r="AU1218" t="str">
            <v/>
          </cell>
          <cell r="AW1218" t="str">
            <v/>
          </cell>
          <cell r="AX1218" t="str">
            <v/>
          </cell>
          <cell r="AY1218" t="str">
            <v/>
          </cell>
          <cell r="BK1218" t="str">
            <v/>
          </cell>
          <cell r="BM1218" t="str">
            <v/>
          </cell>
          <cell r="BN1218" t="str">
            <v/>
          </cell>
          <cell r="BO1218" t="str">
            <v/>
          </cell>
          <cell r="BS1218" t="str">
            <v/>
          </cell>
          <cell r="BW1218" t="str">
            <v/>
          </cell>
          <cell r="CA1218" t="str">
            <v/>
          </cell>
        </row>
        <row r="1219">
          <cell r="O1219" t="str">
            <v/>
          </cell>
          <cell r="Q1219" t="str">
            <v/>
          </cell>
          <cell r="R1219" t="str">
            <v/>
          </cell>
          <cell r="S1219" t="str">
            <v/>
          </cell>
          <cell r="AE1219" t="str">
            <v/>
          </cell>
          <cell r="AU1219" t="str">
            <v/>
          </cell>
          <cell r="AW1219" t="str">
            <v/>
          </cell>
          <cell r="AX1219" t="str">
            <v/>
          </cell>
          <cell r="AY1219" t="str">
            <v/>
          </cell>
          <cell r="BK1219" t="str">
            <v/>
          </cell>
          <cell r="BM1219" t="str">
            <v/>
          </cell>
          <cell r="BN1219" t="str">
            <v/>
          </cell>
          <cell r="BO1219" t="str">
            <v/>
          </cell>
          <cell r="BS1219" t="str">
            <v/>
          </cell>
          <cell r="BW1219" t="str">
            <v/>
          </cell>
          <cell r="CA1219" t="str">
            <v/>
          </cell>
        </row>
        <row r="1220">
          <cell r="O1220" t="str">
            <v/>
          </cell>
          <cell r="Q1220" t="str">
            <v/>
          </cell>
          <cell r="R1220" t="str">
            <v/>
          </cell>
          <cell r="S1220" t="str">
            <v/>
          </cell>
          <cell r="AE1220" t="str">
            <v/>
          </cell>
          <cell r="AU1220" t="str">
            <v/>
          </cell>
          <cell r="AW1220" t="str">
            <v/>
          </cell>
          <cell r="AX1220" t="str">
            <v/>
          </cell>
          <cell r="AY1220" t="str">
            <v/>
          </cell>
          <cell r="BK1220" t="str">
            <v/>
          </cell>
          <cell r="BM1220" t="str">
            <v/>
          </cell>
          <cell r="BN1220" t="str">
            <v/>
          </cell>
          <cell r="BO1220" t="str">
            <v/>
          </cell>
          <cell r="BS1220" t="str">
            <v/>
          </cell>
          <cell r="BW1220" t="str">
            <v/>
          </cell>
          <cell r="CA1220" t="str">
            <v/>
          </cell>
        </row>
        <row r="1221">
          <cell r="O1221" t="str">
            <v/>
          </cell>
          <cell r="Q1221" t="str">
            <v/>
          </cell>
          <cell r="R1221" t="str">
            <v/>
          </cell>
          <cell r="S1221" t="str">
            <v/>
          </cell>
          <cell r="AE1221" t="str">
            <v/>
          </cell>
          <cell r="AU1221" t="str">
            <v/>
          </cell>
          <cell r="AW1221" t="str">
            <v/>
          </cell>
          <cell r="AX1221" t="str">
            <v/>
          </cell>
          <cell r="AY1221" t="str">
            <v/>
          </cell>
          <cell r="BK1221" t="str">
            <v/>
          </cell>
          <cell r="BM1221" t="str">
            <v/>
          </cell>
          <cell r="BN1221" t="str">
            <v/>
          </cell>
          <cell r="BO1221" t="str">
            <v/>
          </cell>
          <cell r="BS1221" t="str">
            <v/>
          </cell>
          <cell r="BW1221" t="str">
            <v/>
          </cell>
          <cell r="CA1221" t="str">
            <v/>
          </cell>
        </row>
        <row r="1222">
          <cell r="O1222" t="str">
            <v/>
          </cell>
          <cell r="Q1222" t="str">
            <v/>
          </cell>
          <cell r="R1222" t="str">
            <v/>
          </cell>
          <cell r="S1222" t="str">
            <v/>
          </cell>
          <cell r="AE1222" t="str">
            <v/>
          </cell>
          <cell r="AU1222" t="str">
            <v/>
          </cell>
          <cell r="AW1222" t="str">
            <v/>
          </cell>
          <cell r="AX1222" t="str">
            <v/>
          </cell>
          <cell r="AY1222" t="str">
            <v/>
          </cell>
          <cell r="BK1222" t="str">
            <v/>
          </cell>
          <cell r="BM1222" t="str">
            <v/>
          </cell>
          <cell r="BN1222" t="str">
            <v/>
          </cell>
          <cell r="BO1222" t="str">
            <v/>
          </cell>
          <cell r="BS1222" t="str">
            <v/>
          </cell>
          <cell r="BW1222" t="str">
            <v/>
          </cell>
          <cell r="CA1222" t="str">
            <v/>
          </cell>
        </row>
        <row r="1223">
          <cell r="O1223" t="str">
            <v/>
          </cell>
          <cell r="Q1223" t="str">
            <v/>
          </cell>
          <cell r="R1223" t="str">
            <v/>
          </cell>
          <cell r="S1223" t="str">
            <v/>
          </cell>
          <cell r="AE1223" t="str">
            <v/>
          </cell>
          <cell r="AU1223" t="str">
            <v/>
          </cell>
          <cell r="AW1223" t="str">
            <v/>
          </cell>
          <cell r="AX1223" t="str">
            <v/>
          </cell>
          <cell r="AY1223" t="str">
            <v/>
          </cell>
          <cell r="BK1223" t="str">
            <v/>
          </cell>
          <cell r="BM1223" t="str">
            <v/>
          </cell>
          <cell r="BN1223" t="str">
            <v/>
          </cell>
          <cell r="BO1223" t="str">
            <v/>
          </cell>
          <cell r="BS1223" t="str">
            <v/>
          </cell>
          <cell r="BW1223" t="str">
            <v/>
          </cell>
          <cell r="CA1223" t="str">
            <v/>
          </cell>
        </row>
        <row r="1224">
          <cell r="O1224" t="str">
            <v/>
          </cell>
          <cell r="Q1224" t="str">
            <v/>
          </cell>
          <cell r="R1224" t="str">
            <v/>
          </cell>
          <cell r="S1224" t="str">
            <v/>
          </cell>
          <cell r="AE1224" t="str">
            <v/>
          </cell>
          <cell r="AU1224" t="str">
            <v/>
          </cell>
          <cell r="AW1224" t="str">
            <v/>
          </cell>
          <cell r="AX1224" t="str">
            <v/>
          </cell>
          <cell r="AY1224" t="str">
            <v/>
          </cell>
          <cell r="BK1224" t="str">
            <v/>
          </cell>
          <cell r="BM1224" t="str">
            <v/>
          </cell>
          <cell r="BN1224" t="str">
            <v/>
          </cell>
          <cell r="BO1224" t="str">
            <v/>
          </cell>
          <cell r="BS1224" t="str">
            <v/>
          </cell>
          <cell r="BW1224" t="str">
            <v/>
          </cell>
          <cell r="CA1224" t="str">
            <v/>
          </cell>
        </row>
        <row r="1225">
          <cell r="O1225" t="str">
            <v/>
          </cell>
          <cell r="Q1225" t="str">
            <v/>
          </cell>
          <cell r="R1225" t="str">
            <v/>
          </cell>
          <cell r="S1225" t="str">
            <v/>
          </cell>
          <cell r="AE1225" t="str">
            <v/>
          </cell>
          <cell r="AU1225" t="str">
            <v/>
          </cell>
          <cell r="AW1225" t="str">
            <v/>
          </cell>
          <cell r="AX1225" t="str">
            <v/>
          </cell>
          <cell r="AY1225" t="str">
            <v/>
          </cell>
          <cell r="BK1225" t="str">
            <v/>
          </cell>
          <cell r="BM1225" t="str">
            <v/>
          </cell>
          <cell r="BN1225" t="str">
            <v/>
          </cell>
          <cell r="BO1225" t="str">
            <v/>
          </cell>
          <cell r="BS1225" t="str">
            <v/>
          </cell>
          <cell r="BW1225" t="str">
            <v/>
          </cell>
          <cell r="CA1225" t="str">
            <v/>
          </cell>
        </row>
        <row r="1226">
          <cell r="O1226" t="str">
            <v/>
          </cell>
          <cell r="Q1226" t="str">
            <v/>
          </cell>
          <cell r="R1226" t="str">
            <v/>
          </cell>
          <cell r="S1226" t="str">
            <v/>
          </cell>
          <cell r="AE1226" t="str">
            <v/>
          </cell>
          <cell r="AU1226" t="str">
            <v/>
          </cell>
          <cell r="AW1226" t="str">
            <v/>
          </cell>
          <cell r="AX1226" t="str">
            <v/>
          </cell>
          <cell r="AY1226" t="str">
            <v/>
          </cell>
          <cell r="BK1226" t="str">
            <v/>
          </cell>
          <cell r="BM1226" t="str">
            <v/>
          </cell>
          <cell r="BN1226" t="str">
            <v/>
          </cell>
          <cell r="BO1226" t="str">
            <v/>
          </cell>
          <cell r="BS1226" t="str">
            <v/>
          </cell>
          <cell r="BW1226" t="str">
            <v/>
          </cell>
          <cell r="CA1226" t="str">
            <v/>
          </cell>
        </row>
        <row r="1227">
          <cell r="O1227" t="str">
            <v/>
          </cell>
          <cell r="Q1227" t="str">
            <v/>
          </cell>
          <cell r="R1227" t="str">
            <v/>
          </cell>
          <cell r="S1227" t="str">
            <v/>
          </cell>
          <cell r="AE1227" t="str">
            <v/>
          </cell>
          <cell r="AU1227" t="str">
            <v/>
          </cell>
          <cell r="AW1227" t="str">
            <v/>
          </cell>
          <cell r="AX1227" t="str">
            <v/>
          </cell>
          <cell r="AY1227" t="str">
            <v/>
          </cell>
          <cell r="BK1227" t="str">
            <v/>
          </cell>
          <cell r="BM1227" t="str">
            <v/>
          </cell>
          <cell r="BN1227" t="str">
            <v/>
          </cell>
          <cell r="BO1227" t="str">
            <v/>
          </cell>
          <cell r="BS1227" t="str">
            <v/>
          </cell>
          <cell r="BW1227" t="str">
            <v/>
          </cell>
          <cell r="CA1227" t="str">
            <v/>
          </cell>
        </row>
        <row r="1228">
          <cell r="O1228" t="str">
            <v/>
          </cell>
          <cell r="Q1228" t="str">
            <v/>
          </cell>
          <cell r="R1228" t="str">
            <v/>
          </cell>
          <cell r="S1228" t="str">
            <v/>
          </cell>
          <cell r="AE1228" t="str">
            <v/>
          </cell>
          <cell r="AU1228" t="str">
            <v/>
          </cell>
          <cell r="AW1228" t="str">
            <v/>
          </cell>
          <cell r="AX1228" t="str">
            <v/>
          </cell>
          <cell r="AY1228" t="str">
            <v/>
          </cell>
          <cell r="BK1228" t="str">
            <v/>
          </cell>
          <cell r="BM1228" t="str">
            <v/>
          </cell>
          <cell r="BN1228" t="str">
            <v/>
          </cell>
          <cell r="BO1228" t="str">
            <v/>
          </cell>
          <cell r="BS1228" t="str">
            <v/>
          </cell>
          <cell r="BW1228" t="str">
            <v/>
          </cell>
          <cell r="CA1228" t="str">
            <v/>
          </cell>
        </row>
        <row r="1229">
          <cell r="O1229" t="str">
            <v/>
          </cell>
          <cell r="Q1229" t="str">
            <v/>
          </cell>
          <cell r="R1229" t="str">
            <v/>
          </cell>
          <cell r="S1229" t="str">
            <v/>
          </cell>
          <cell r="AE1229" t="str">
            <v/>
          </cell>
          <cell r="AU1229" t="str">
            <v/>
          </cell>
          <cell r="AW1229" t="str">
            <v/>
          </cell>
          <cell r="AX1229" t="str">
            <v/>
          </cell>
          <cell r="AY1229" t="str">
            <v/>
          </cell>
          <cell r="BK1229" t="str">
            <v/>
          </cell>
          <cell r="BM1229" t="str">
            <v/>
          </cell>
          <cell r="BN1229" t="str">
            <v/>
          </cell>
          <cell r="BO1229" t="str">
            <v/>
          </cell>
          <cell r="BS1229" t="str">
            <v/>
          </cell>
          <cell r="BW1229" t="str">
            <v/>
          </cell>
          <cell r="CA1229" t="str">
            <v/>
          </cell>
        </row>
        <row r="1230">
          <cell r="O1230" t="str">
            <v/>
          </cell>
          <cell r="Q1230" t="str">
            <v/>
          </cell>
          <cell r="R1230" t="str">
            <v/>
          </cell>
          <cell r="S1230" t="str">
            <v/>
          </cell>
          <cell r="AE1230" t="str">
            <v/>
          </cell>
          <cell r="AU1230" t="str">
            <v/>
          </cell>
          <cell r="AW1230" t="str">
            <v/>
          </cell>
          <cell r="AX1230" t="str">
            <v/>
          </cell>
          <cell r="AY1230" t="str">
            <v/>
          </cell>
          <cell r="BK1230" t="str">
            <v/>
          </cell>
          <cell r="BM1230" t="str">
            <v/>
          </cell>
          <cell r="BN1230" t="str">
            <v/>
          </cell>
          <cell r="BO1230" t="str">
            <v/>
          </cell>
          <cell r="BS1230" t="str">
            <v/>
          </cell>
          <cell r="BW1230" t="str">
            <v/>
          </cell>
          <cell r="CA1230" t="str">
            <v/>
          </cell>
        </row>
        <row r="1231">
          <cell r="O1231" t="str">
            <v/>
          </cell>
          <cell r="Q1231" t="str">
            <v/>
          </cell>
          <cell r="R1231" t="str">
            <v/>
          </cell>
          <cell r="S1231" t="str">
            <v/>
          </cell>
          <cell r="AE1231" t="str">
            <v/>
          </cell>
          <cell r="AU1231" t="str">
            <v/>
          </cell>
          <cell r="AW1231" t="str">
            <v/>
          </cell>
          <cell r="AX1231" t="str">
            <v/>
          </cell>
          <cell r="AY1231" t="str">
            <v/>
          </cell>
          <cell r="BK1231" t="str">
            <v/>
          </cell>
          <cell r="BM1231" t="str">
            <v/>
          </cell>
          <cell r="BN1231" t="str">
            <v/>
          </cell>
          <cell r="BO1231" t="str">
            <v/>
          </cell>
          <cell r="BS1231" t="str">
            <v/>
          </cell>
          <cell r="BW1231" t="str">
            <v/>
          </cell>
          <cell r="CA1231" t="str">
            <v/>
          </cell>
        </row>
        <row r="1232">
          <cell r="O1232" t="str">
            <v/>
          </cell>
          <cell r="Q1232" t="str">
            <v/>
          </cell>
          <cell r="R1232" t="str">
            <v/>
          </cell>
          <cell r="S1232" t="str">
            <v/>
          </cell>
          <cell r="AE1232" t="str">
            <v/>
          </cell>
          <cell r="AU1232" t="str">
            <v/>
          </cell>
          <cell r="AW1232" t="str">
            <v/>
          </cell>
          <cell r="AX1232" t="str">
            <v/>
          </cell>
          <cell r="AY1232" t="str">
            <v/>
          </cell>
          <cell r="BK1232" t="str">
            <v/>
          </cell>
          <cell r="BM1232" t="str">
            <v/>
          </cell>
          <cell r="BN1232" t="str">
            <v/>
          </cell>
          <cell r="BO1232" t="str">
            <v/>
          </cell>
          <cell r="BS1232" t="str">
            <v/>
          </cell>
          <cell r="BW1232" t="str">
            <v/>
          </cell>
          <cell r="CA1232" t="str">
            <v/>
          </cell>
        </row>
        <row r="1233">
          <cell r="O1233" t="str">
            <v/>
          </cell>
          <cell r="Q1233" t="str">
            <v/>
          </cell>
          <cell r="R1233" t="str">
            <v/>
          </cell>
          <cell r="S1233" t="str">
            <v/>
          </cell>
          <cell r="AE1233" t="str">
            <v/>
          </cell>
          <cell r="AU1233" t="str">
            <v/>
          </cell>
          <cell r="AW1233" t="str">
            <v/>
          </cell>
          <cell r="AX1233" t="str">
            <v/>
          </cell>
          <cell r="AY1233" t="str">
            <v/>
          </cell>
          <cell r="BK1233" t="str">
            <v/>
          </cell>
          <cell r="BM1233" t="str">
            <v/>
          </cell>
          <cell r="BN1233" t="str">
            <v/>
          </cell>
          <cell r="BO1233" t="str">
            <v/>
          </cell>
          <cell r="BS1233" t="str">
            <v/>
          </cell>
          <cell r="BW1233" t="str">
            <v/>
          </cell>
          <cell r="CA1233" t="str">
            <v/>
          </cell>
        </row>
        <row r="1234">
          <cell r="O1234" t="str">
            <v/>
          </cell>
          <cell r="Q1234" t="str">
            <v/>
          </cell>
          <cell r="R1234" t="str">
            <v/>
          </cell>
          <cell r="S1234" t="str">
            <v/>
          </cell>
          <cell r="AE1234" t="str">
            <v/>
          </cell>
          <cell r="AU1234" t="str">
            <v/>
          </cell>
          <cell r="AW1234" t="str">
            <v/>
          </cell>
          <cell r="AX1234" t="str">
            <v/>
          </cell>
          <cell r="AY1234" t="str">
            <v/>
          </cell>
          <cell r="BK1234" t="str">
            <v/>
          </cell>
          <cell r="BM1234" t="str">
            <v/>
          </cell>
          <cell r="BN1234" t="str">
            <v/>
          </cell>
          <cell r="BO1234" t="str">
            <v/>
          </cell>
          <cell r="BS1234" t="str">
            <v/>
          </cell>
          <cell r="BW1234" t="str">
            <v/>
          </cell>
          <cell r="CA1234" t="str">
            <v/>
          </cell>
        </row>
        <row r="1235">
          <cell r="O1235" t="str">
            <v/>
          </cell>
          <cell r="Q1235" t="str">
            <v/>
          </cell>
          <cell r="R1235" t="str">
            <v/>
          </cell>
          <cell r="S1235" t="str">
            <v/>
          </cell>
          <cell r="AE1235" t="str">
            <v/>
          </cell>
          <cell r="AU1235" t="str">
            <v/>
          </cell>
          <cell r="AW1235" t="str">
            <v/>
          </cell>
          <cell r="AX1235" t="str">
            <v/>
          </cell>
          <cell r="AY1235" t="str">
            <v/>
          </cell>
          <cell r="BK1235" t="str">
            <v/>
          </cell>
          <cell r="BM1235" t="str">
            <v/>
          </cell>
          <cell r="BN1235" t="str">
            <v/>
          </cell>
          <cell r="BO1235" t="str">
            <v/>
          </cell>
          <cell r="BS1235" t="str">
            <v/>
          </cell>
          <cell r="BW1235" t="str">
            <v/>
          </cell>
          <cell r="CA1235" t="str">
            <v/>
          </cell>
        </row>
        <row r="1236">
          <cell r="O1236" t="str">
            <v/>
          </cell>
          <cell r="Q1236" t="str">
            <v/>
          </cell>
          <cell r="R1236" t="str">
            <v/>
          </cell>
          <cell r="S1236" t="str">
            <v/>
          </cell>
          <cell r="AE1236" t="str">
            <v/>
          </cell>
          <cell r="AU1236" t="str">
            <v/>
          </cell>
          <cell r="AW1236" t="str">
            <v/>
          </cell>
          <cell r="AX1236" t="str">
            <v/>
          </cell>
          <cell r="AY1236" t="str">
            <v/>
          </cell>
          <cell r="BK1236" t="str">
            <v/>
          </cell>
          <cell r="BM1236" t="str">
            <v/>
          </cell>
          <cell r="BN1236" t="str">
            <v/>
          </cell>
          <cell r="BO1236" t="str">
            <v/>
          </cell>
          <cell r="BS1236" t="str">
            <v/>
          </cell>
          <cell r="BW1236" t="str">
            <v/>
          </cell>
          <cell r="CA1236" t="str">
            <v/>
          </cell>
        </row>
        <row r="1237">
          <cell r="O1237" t="str">
            <v/>
          </cell>
          <cell r="Q1237" t="str">
            <v/>
          </cell>
          <cell r="R1237" t="str">
            <v/>
          </cell>
          <cell r="S1237" t="str">
            <v/>
          </cell>
          <cell r="AE1237" t="str">
            <v/>
          </cell>
          <cell r="AU1237" t="str">
            <v/>
          </cell>
          <cell r="AW1237" t="str">
            <v/>
          </cell>
          <cell r="AX1237" t="str">
            <v/>
          </cell>
          <cell r="AY1237" t="str">
            <v/>
          </cell>
          <cell r="BK1237" t="str">
            <v/>
          </cell>
          <cell r="BM1237" t="str">
            <v/>
          </cell>
          <cell r="BN1237" t="str">
            <v/>
          </cell>
          <cell r="BO1237" t="str">
            <v/>
          </cell>
          <cell r="BS1237" t="str">
            <v/>
          </cell>
          <cell r="BW1237" t="str">
            <v/>
          </cell>
          <cell r="CA1237" t="str">
            <v/>
          </cell>
        </row>
        <row r="1238">
          <cell r="O1238" t="str">
            <v/>
          </cell>
          <cell r="Q1238" t="str">
            <v/>
          </cell>
          <cell r="R1238" t="str">
            <v/>
          </cell>
          <cell r="S1238" t="str">
            <v/>
          </cell>
          <cell r="AE1238" t="str">
            <v/>
          </cell>
          <cell r="AU1238" t="str">
            <v/>
          </cell>
          <cell r="AW1238" t="str">
            <v/>
          </cell>
          <cell r="AX1238" t="str">
            <v/>
          </cell>
          <cell r="AY1238" t="str">
            <v/>
          </cell>
          <cell r="BK1238" t="str">
            <v/>
          </cell>
          <cell r="BM1238" t="str">
            <v/>
          </cell>
          <cell r="BN1238" t="str">
            <v/>
          </cell>
          <cell r="BO1238" t="str">
            <v/>
          </cell>
          <cell r="BS1238" t="str">
            <v/>
          </cell>
          <cell r="BW1238" t="str">
            <v/>
          </cell>
          <cell r="CA1238" t="str">
            <v/>
          </cell>
        </row>
        <row r="1239">
          <cell r="O1239" t="str">
            <v/>
          </cell>
          <cell r="Q1239" t="str">
            <v/>
          </cell>
          <cell r="R1239" t="str">
            <v/>
          </cell>
          <cell r="S1239" t="str">
            <v/>
          </cell>
          <cell r="AE1239" t="str">
            <v/>
          </cell>
          <cell r="AU1239" t="str">
            <v/>
          </cell>
          <cell r="AW1239" t="str">
            <v/>
          </cell>
          <cell r="AX1239" t="str">
            <v/>
          </cell>
          <cell r="AY1239" t="str">
            <v/>
          </cell>
          <cell r="BK1239" t="str">
            <v/>
          </cell>
          <cell r="BM1239" t="str">
            <v/>
          </cell>
          <cell r="BN1239" t="str">
            <v/>
          </cell>
          <cell r="BO1239" t="str">
            <v/>
          </cell>
          <cell r="BS1239" t="str">
            <v/>
          </cell>
          <cell r="BW1239" t="str">
            <v/>
          </cell>
          <cell r="CA1239" t="str">
            <v/>
          </cell>
        </row>
        <row r="1240">
          <cell r="O1240" t="str">
            <v/>
          </cell>
          <cell r="Q1240" t="str">
            <v/>
          </cell>
          <cell r="R1240" t="str">
            <v/>
          </cell>
          <cell r="S1240" t="str">
            <v/>
          </cell>
          <cell r="AE1240" t="str">
            <v/>
          </cell>
          <cell r="AU1240" t="str">
            <v/>
          </cell>
          <cell r="AW1240" t="str">
            <v/>
          </cell>
          <cell r="AX1240" t="str">
            <v/>
          </cell>
          <cell r="AY1240" t="str">
            <v/>
          </cell>
          <cell r="BK1240" t="str">
            <v/>
          </cell>
          <cell r="BM1240" t="str">
            <v/>
          </cell>
          <cell r="BN1240" t="str">
            <v/>
          </cell>
          <cell r="BO1240" t="str">
            <v/>
          </cell>
          <cell r="BS1240" t="str">
            <v/>
          </cell>
          <cell r="BW1240" t="str">
            <v/>
          </cell>
          <cell r="CA1240" t="str">
            <v/>
          </cell>
        </row>
        <row r="1241">
          <cell r="O1241" t="str">
            <v/>
          </cell>
          <cell r="Q1241" t="str">
            <v/>
          </cell>
          <cell r="R1241" t="str">
            <v/>
          </cell>
          <cell r="S1241" t="str">
            <v/>
          </cell>
          <cell r="AE1241" t="str">
            <v/>
          </cell>
          <cell r="AU1241" t="str">
            <v/>
          </cell>
          <cell r="AW1241" t="str">
            <v/>
          </cell>
          <cell r="AX1241" t="str">
            <v/>
          </cell>
          <cell r="AY1241" t="str">
            <v/>
          </cell>
          <cell r="BK1241" t="str">
            <v/>
          </cell>
          <cell r="BM1241" t="str">
            <v/>
          </cell>
          <cell r="BN1241" t="str">
            <v/>
          </cell>
          <cell r="BO1241" t="str">
            <v/>
          </cell>
          <cell r="BS1241" t="str">
            <v/>
          </cell>
          <cell r="BW1241" t="str">
            <v/>
          </cell>
          <cell r="CA1241" t="str">
            <v/>
          </cell>
        </row>
        <row r="1242">
          <cell r="O1242" t="str">
            <v/>
          </cell>
          <cell r="Q1242" t="str">
            <v/>
          </cell>
          <cell r="R1242" t="str">
            <v/>
          </cell>
          <cell r="S1242" t="str">
            <v/>
          </cell>
          <cell r="AE1242" t="str">
            <v/>
          </cell>
          <cell r="AU1242" t="str">
            <v/>
          </cell>
          <cell r="AW1242" t="str">
            <v/>
          </cell>
          <cell r="AX1242" t="str">
            <v/>
          </cell>
          <cell r="AY1242" t="str">
            <v/>
          </cell>
          <cell r="BK1242" t="str">
            <v/>
          </cell>
          <cell r="BM1242" t="str">
            <v/>
          </cell>
          <cell r="BN1242" t="str">
            <v/>
          </cell>
          <cell r="BO1242" t="str">
            <v/>
          </cell>
          <cell r="BS1242" t="str">
            <v/>
          </cell>
          <cell r="BW1242" t="str">
            <v/>
          </cell>
          <cell r="CA1242" t="str">
            <v/>
          </cell>
        </row>
        <row r="1243">
          <cell r="O1243" t="str">
            <v/>
          </cell>
          <cell r="Q1243" t="str">
            <v/>
          </cell>
          <cell r="R1243" t="str">
            <v/>
          </cell>
          <cell r="S1243" t="str">
            <v/>
          </cell>
          <cell r="AE1243" t="str">
            <v/>
          </cell>
          <cell r="AU1243" t="str">
            <v/>
          </cell>
          <cell r="AW1243" t="str">
            <v/>
          </cell>
          <cell r="AX1243" t="str">
            <v/>
          </cell>
          <cell r="AY1243" t="str">
            <v/>
          </cell>
          <cell r="BK1243" t="str">
            <v/>
          </cell>
          <cell r="BM1243" t="str">
            <v/>
          </cell>
          <cell r="BN1243" t="str">
            <v/>
          </cell>
          <cell r="BO1243" t="str">
            <v/>
          </cell>
          <cell r="BS1243" t="str">
            <v/>
          </cell>
          <cell r="BW1243" t="str">
            <v/>
          </cell>
          <cell r="CA1243" t="str">
            <v/>
          </cell>
        </row>
        <row r="1244">
          <cell r="O1244" t="str">
            <v/>
          </cell>
          <cell r="Q1244" t="str">
            <v/>
          </cell>
          <cell r="R1244" t="str">
            <v/>
          </cell>
          <cell r="S1244" t="str">
            <v/>
          </cell>
          <cell r="AE1244" t="str">
            <v/>
          </cell>
          <cell r="AU1244" t="str">
            <v/>
          </cell>
          <cell r="AW1244" t="str">
            <v/>
          </cell>
          <cell r="AX1244" t="str">
            <v/>
          </cell>
          <cell r="AY1244" t="str">
            <v/>
          </cell>
          <cell r="BK1244" t="str">
            <v/>
          </cell>
          <cell r="BM1244" t="str">
            <v/>
          </cell>
          <cell r="BN1244" t="str">
            <v/>
          </cell>
          <cell r="BO1244" t="str">
            <v/>
          </cell>
          <cell r="BS1244" t="str">
            <v/>
          </cell>
          <cell r="BW1244" t="str">
            <v/>
          </cell>
          <cell r="CA1244" t="str">
            <v/>
          </cell>
        </row>
        <row r="1245">
          <cell r="O1245" t="str">
            <v/>
          </cell>
          <cell r="Q1245" t="str">
            <v/>
          </cell>
          <cell r="R1245" t="str">
            <v/>
          </cell>
          <cell r="S1245" t="str">
            <v/>
          </cell>
          <cell r="AE1245" t="str">
            <v/>
          </cell>
          <cell r="AU1245" t="str">
            <v/>
          </cell>
          <cell r="AW1245" t="str">
            <v/>
          </cell>
          <cell r="AX1245" t="str">
            <v/>
          </cell>
          <cell r="AY1245" t="str">
            <v/>
          </cell>
          <cell r="BK1245" t="str">
            <v/>
          </cell>
          <cell r="BM1245" t="str">
            <v/>
          </cell>
          <cell r="BN1245" t="str">
            <v/>
          </cell>
          <cell r="BO1245" t="str">
            <v/>
          </cell>
          <cell r="BS1245" t="str">
            <v/>
          </cell>
          <cell r="BW1245" t="str">
            <v/>
          </cell>
          <cell r="CA1245" t="str">
            <v/>
          </cell>
        </row>
        <row r="1246">
          <cell r="O1246" t="str">
            <v/>
          </cell>
          <cell r="Q1246" t="str">
            <v/>
          </cell>
          <cell r="R1246" t="str">
            <v/>
          </cell>
          <cell r="S1246" t="str">
            <v/>
          </cell>
          <cell r="AE1246" t="str">
            <v/>
          </cell>
          <cell r="AU1246" t="str">
            <v/>
          </cell>
          <cell r="AW1246" t="str">
            <v/>
          </cell>
          <cell r="AX1246" t="str">
            <v/>
          </cell>
          <cell r="AY1246" t="str">
            <v/>
          </cell>
          <cell r="BK1246" t="str">
            <v/>
          </cell>
          <cell r="BM1246" t="str">
            <v/>
          </cell>
          <cell r="BN1246" t="str">
            <v/>
          </cell>
          <cell r="BO1246" t="str">
            <v/>
          </cell>
          <cell r="BS1246" t="str">
            <v/>
          </cell>
          <cell r="BW1246" t="str">
            <v/>
          </cell>
          <cell r="CA1246" t="str">
            <v/>
          </cell>
        </row>
        <row r="1247">
          <cell r="O1247" t="str">
            <v/>
          </cell>
          <cell r="Q1247" t="str">
            <v/>
          </cell>
          <cell r="R1247" t="str">
            <v/>
          </cell>
          <cell r="S1247" t="str">
            <v/>
          </cell>
          <cell r="AE1247" t="str">
            <v/>
          </cell>
          <cell r="AU1247" t="str">
            <v/>
          </cell>
          <cell r="AW1247" t="str">
            <v/>
          </cell>
          <cell r="AX1247" t="str">
            <v/>
          </cell>
          <cell r="AY1247" t="str">
            <v/>
          </cell>
          <cell r="BK1247" t="str">
            <v/>
          </cell>
          <cell r="BM1247" t="str">
            <v/>
          </cell>
          <cell r="BN1247" t="str">
            <v/>
          </cell>
          <cell r="BO1247" t="str">
            <v/>
          </cell>
          <cell r="BS1247" t="str">
            <v/>
          </cell>
          <cell r="BW1247" t="str">
            <v/>
          </cell>
          <cell r="CA1247" t="str">
            <v/>
          </cell>
        </row>
        <row r="1248">
          <cell r="O1248" t="str">
            <v/>
          </cell>
          <cell r="Q1248" t="str">
            <v/>
          </cell>
          <cell r="R1248" t="str">
            <v/>
          </cell>
          <cell r="S1248" t="str">
            <v/>
          </cell>
          <cell r="AE1248" t="str">
            <v/>
          </cell>
          <cell r="AU1248" t="str">
            <v/>
          </cell>
          <cell r="AW1248" t="str">
            <v/>
          </cell>
          <cell r="AX1248" t="str">
            <v/>
          </cell>
          <cell r="AY1248" t="str">
            <v/>
          </cell>
          <cell r="BK1248" t="str">
            <v/>
          </cell>
          <cell r="BM1248" t="str">
            <v/>
          </cell>
          <cell r="BN1248" t="str">
            <v/>
          </cell>
          <cell r="BO1248" t="str">
            <v/>
          </cell>
          <cell r="BS1248" t="str">
            <v/>
          </cell>
          <cell r="BW1248" t="str">
            <v/>
          </cell>
          <cell r="CA1248" t="str">
            <v/>
          </cell>
        </row>
        <row r="1249">
          <cell r="O1249" t="str">
            <v/>
          </cell>
          <cell r="Q1249" t="str">
            <v/>
          </cell>
          <cell r="R1249" t="str">
            <v/>
          </cell>
          <cell r="S1249" t="str">
            <v/>
          </cell>
          <cell r="AE1249" t="str">
            <v/>
          </cell>
          <cell r="AU1249" t="str">
            <v/>
          </cell>
          <cell r="AW1249" t="str">
            <v/>
          </cell>
          <cell r="AX1249" t="str">
            <v/>
          </cell>
          <cell r="AY1249" t="str">
            <v/>
          </cell>
          <cell r="BK1249" t="str">
            <v/>
          </cell>
          <cell r="BM1249" t="str">
            <v/>
          </cell>
          <cell r="BN1249" t="str">
            <v/>
          </cell>
          <cell r="BO1249" t="str">
            <v/>
          </cell>
          <cell r="BS1249" t="str">
            <v/>
          </cell>
          <cell r="BW1249" t="str">
            <v/>
          </cell>
          <cell r="CA1249" t="str">
            <v/>
          </cell>
        </row>
        <row r="1250">
          <cell r="O1250" t="str">
            <v/>
          </cell>
          <cell r="Q1250" t="str">
            <v/>
          </cell>
          <cell r="R1250" t="str">
            <v/>
          </cell>
          <cell r="S1250" t="str">
            <v/>
          </cell>
          <cell r="AE1250" t="str">
            <v/>
          </cell>
          <cell r="AU1250" t="str">
            <v/>
          </cell>
          <cell r="AW1250" t="str">
            <v/>
          </cell>
          <cell r="AX1250" t="str">
            <v/>
          </cell>
          <cell r="AY1250" t="str">
            <v/>
          </cell>
          <cell r="BK1250" t="str">
            <v/>
          </cell>
          <cell r="BM1250" t="str">
            <v/>
          </cell>
          <cell r="BN1250" t="str">
            <v/>
          </cell>
          <cell r="BO1250" t="str">
            <v/>
          </cell>
          <cell r="BS1250" t="str">
            <v/>
          </cell>
          <cell r="BW1250" t="str">
            <v/>
          </cell>
          <cell r="CA1250" t="str">
            <v/>
          </cell>
        </row>
        <row r="1251">
          <cell r="O1251" t="str">
            <v/>
          </cell>
          <cell r="Q1251" t="str">
            <v/>
          </cell>
          <cell r="R1251" t="str">
            <v/>
          </cell>
          <cell r="S1251" t="str">
            <v/>
          </cell>
          <cell r="AE1251" t="str">
            <v/>
          </cell>
          <cell r="AU1251" t="str">
            <v/>
          </cell>
          <cell r="AW1251" t="str">
            <v/>
          </cell>
          <cell r="AX1251" t="str">
            <v/>
          </cell>
          <cell r="AY1251" t="str">
            <v/>
          </cell>
          <cell r="BK1251" t="str">
            <v/>
          </cell>
          <cell r="BM1251" t="str">
            <v/>
          </cell>
          <cell r="BN1251" t="str">
            <v/>
          </cell>
          <cell r="BO1251" t="str">
            <v/>
          </cell>
          <cell r="BS1251" t="str">
            <v/>
          </cell>
          <cell r="BW1251" t="str">
            <v/>
          </cell>
          <cell r="CA1251" t="str">
            <v/>
          </cell>
        </row>
        <row r="1252">
          <cell r="O1252" t="str">
            <v/>
          </cell>
          <cell r="Q1252" t="str">
            <v/>
          </cell>
          <cell r="R1252" t="str">
            <v/>
          </cell>
          <cell r="S1252" t="str">
            <v/>
          </cell>
          <cell r="AE1252" t="str">
            <v/>
          </cell>
          <cell r="AU1252" t="str">
            <v/>
          </cell>
          <cell r="AW1252" t="str">
            <v/>
          </cell>
          <cell r="AX1252" t="str">
            <v/>
          </cell>
          <cell r="AY1252" t="str">
            <v/>
          </cell>
          <cell r="BK1252" t="str">
            <v/>
          </cell>
          <cell r="BM1252" t="str">
            <v/>
          </cell>
          <cell r="BN1252" t="str">
            <v/>
          </cell>
          <cell r="BO1252" t="str">
            <v/>
          </cell>
          <cell r="BS1252" t="str">
            <v/>
          </cell>
          <cell r="BW1252" t="str">
            <v/>
          </cell>
          <cell r="CA1252" t="str">
            <v/>
          </cell>
        </row>
        <row r="1253">
          <cell r="O1253" t="str">
            <v/>
          </cell>
          <cell r="Q1253" t="str">
            <v/>
          </cell>
          <cell r="R1253" t="str">
            <v/>
          </cell>
          <cell r="S1253" t="str">
            <v/>
          </cell>
          <cell r="AE1253" t="str">
            <v/>
          </cell>
          <cell r="AU1253" t="str">
            <v/>
          </cell>
          <cell r="AW1253" t="str">
            <v/>
          </cell>
          <cell r="AX1253" t="str">
            <v/>
          </cell>
          <cell r="AY1253" t="str">
            <v/>
          </cell>
          <cell r="BK1253" t="str">
            <v/>
          </cell>
          <cell r="BM1253" t="str">
            <v/>
          </cell>
          <cell r="BN1253" t="str">
            <v/>
          </cell>
          <cell r="BO1253" t="str">
            <v/>
          </cell>
          <cell r="BS1253" t="str">
            <v/>
          </cell>
          <cell r="BW1253" t="str">
            <v/>
          </cell>
          <cell r="CA1253" t="str">
            <v/>
          </cell>
        </row>
        <row r="1254">
          <cell r="O1254" t="str">
            <v/>
          </cell>
          <cell r="Q1254" t="str">
            <v/>
          </cell>
          <cell r="R1254" t="str">
            <v/>
          </cell>
          <cell r="S1254" t="str">
            <v/>
          </cell>
          <cell r="AE1254" t="str">
            <v/>
          </cell>
          <cell r="AU1254" t="str">
            <v/>
          </cell>
          <cell r="AW1254" t="str">
            <v/>
          </cell>
          <cell r="AX1254" t="str">
            <v/>
          </cell>
          <cell r="AY1254" t="str">
            <v/>
          </cell>
          <cell r="BK1254" t="str">
            <v/>
          </cell>
          <cell r="BM1254" t="str">
            <v/>
          </cell>
          <cell r="BN1254" t="str">
            <v/>
          </cell>
          <cell r="BO1254" t="str">
            <v/>
          </cell>
          <cell r="BS1254" t="str">
            <v/>
          </cell>
          <cell r="BW1254" t="str">
            <v/>
          </cell>
          <cell r="CA1254" t="str">
            <v/>
          </cell>
        </row>
        <row r="1255">
          <cell r="O1255" t="str">
            <v/>
          </cell>
          <cell r="Q1255" t="str">
            <v/>
          </cell>
          <cell r="R1255" t="str">
            <v/>
          </cell>
          <cell r="S1255" t="str">
            <v/>
          </cell>
          <cell r="AE1255" t="str">
            <v/>
          </cell>
          <cell r="AU1255" t="str">
            <v/>
          </cell>
          <cell r="AW1255" t="str">
            <v/>
          </cell>
          <cell r="AX1255" t="str">
            <v/>
          </cell>
          <cell r="AY1255" t="str">
            <v/>
          </cell>
          <cell r="BK1255" t="str">
            <v/>
          </cell>
          <cell r="BM1255" t="str">
            <v/>
          </cell>
          <cell r="BN1255" t="str">
            <v/>
          </cell>
          <cell r="BO1255" t="str">
            <v/>
          </cell>
          <cell r="BS1255" t="str">
            <v/>
          </cell>
          <cell r="BW1255" t="str">
            <v/>
          </cell>
          <cell r="CA1255" t="str">
            <v/>
          </cell>
        </row>
        <row r="1256">
          <cell r="O1256" t="str">
            <v/>
          </cell>
          <cell r="Q1256" t="str">
            <v/>
          </cell>
          <cell r="R1256" t="str">
            <v/>
          </cell>
          <cell r="S1256" t="str">
            <v/>
          </cell>
          <cell r="AE1256" t="str">
            <v/>
          </cell>
          <cell r="AU1256" t="str">
            <v/>
          </cell>
          <cell r="AW1256" t="str">
            <v/>
          </cell>
          <cell r="AX1256" t="str">
            <v/>
          </cell>
          <cell r="AY1256" t="str">
            <v/>
          </cell>
          <cell r="BK1256" t="str">
            <v/>
          </cell>
          <cell r="BM1256" t="str">
            <v/>
          </cell>
          <cell r="BN1256" t="str">
            <v/>
          </cell>
          <cell r="BO1256" t="str">
            <v/>
          </cell>
          <cell r="BS1256" t="str">
            <v/>
          </cell>
          <cell r="BW1256" t="str">
            <v/>
          </cell>
          <cell r="CA1256" t="str">
            <v/>
          </cell>
        </row>
        <row r="1257">
          <cell r="O1257" t="str">
            <v/>
          </cell>
          <cell r="Q1257" t="str">
            <v/>
          </cell>
          <cell r="R1257" t="str">
            <v/>
          </cell>
          <cell r="S1257" t="str">
            <v/>
          </cell>
          <cell r="AE1257" t="str">
            <v/>
          </cell>
          <cell r="AU1257" t="str">
            <v/>
          </cell>
          <cell r="AW1257" t="str">
            <v/>
          </cell>
          <cell r="AX1257" t="str">
            <v/>
          </cell>
          <cell r="AY1257" t="str">
            <v/>
          </cell>
          <cell r="BK1257" t="str">
            <v/>
          </cell>
          <cell r="BM1257" t="str">
            <v/>
          </cell>
          <cell r="BN1257" t="str">
            <v/>
          </cell>
          <cell r="BO1257" t="str">
            <v/>
          </cell>
          <cell r="BS1257" t="str">
            <v/>
          </cell>
          <cell r="BW1257" t="str">
            <v/>
          </cell>
          <cell r="CA1257" t="str">
            <v/>
          </cell>
        </row>
        <row r="1258">
          <cell r="O1258" t="str">
            <v/>
          </cell>
          <cell r="Q1258" t="str">
            <v/>
          </cell>
          <cell r="R1258" t="str">
            <v/>
          </cell>
          <cell r="S1258" t="str">
            <v/>
          </cell>
          <cell r="AE1258" t="str">
            <v/>
          </cell>
          <cell r="AU1258" t="str">
            <v/>
          </cell>
          <cell r="AW1258" t="str">
            <v/>
          </cell>
          <cell r="AX1258" t="str">
            <v/>
          </cell>
          <cell r="AY1258" t="str">
            <v/>
          </cell>
          <cell r="BK1258" t="str">
            <v/>
          </cell>
          <cell r="BM1258" t="str">
            <v/>
          </cell>
          <cell r="BN1258" t="str">
            <v/>
          </cell>
          <cell r="BO1258" t="str">
            <v/>
          </cell>
          <cell r="BS1258" t="str">
            <v/>
          </cell>
          <cell r="BW1258" t="str">
            <v/>
          </cell>
          <cell r="CA1258" t="str">
            <v/>
          </cell>
        </row>
        <row r="1259">
          <cell r="O1259" t="str">
            <v/>
          </cell>
          <cell r="Q1259" t="str">
            <v/>
          </cell>
          <cell r="R1259" t="str">
            <v/>
          </cell>
          <cell r="S1259" t="str">
            <v/>
          </cell>
          <cell r="AE1259" t="str">
            <v/>
          </cell>
          <cell r="AU1259" t="str">
            <v/>
          </cell>
          <cell r="AW1259" t="str">
            <v/>
          </cell>
          <cell r="AX1259" t="str">
            <v/>
          </cell>
          <cell r="AY1259" t="str">
            <v/>
          </cell>
          <cell r="BK1259" t="str">
            <v/>
          </cell>
          <cell r="BM1259" t="str">
            <v/>
          </cell>
          <cell r="BN1259" t="str">
            <v/>
          </cell>
          <cell r="BO1259" t="str">
            <v/>
          </cell>
          <cell r="BS1259" t="str">
            <v/>
          </cell>
          <cell r="BW1259" t="str">
            <v/>
          </cell>
          <cell r="CA1259" t="str">
            <v/>
          </cell>
        </row>
        <row r="1260">
          <cell r="O1260" t="str">
            <v/>
          </cell>
          <cell r="Q1260" t="str">
            <v/>
          </cell>
          <cell r="R1260" t="str">
            <v/>
          </cell>
          <cell r="S1260" t="str">
            <v/>
          </cell>
          <cell r="AE1260" t="str">
            <v/>
          </cell>
          <cell r="AU1260" t="str">
            <v/>
          </cell>
          <cell r="AW1260" t="str">
            <v/>
          </cell>
          <cell r="AX1260" t="str">
            <v/>
          </cell>
          <cell r="AY1260" t="str">
            <v/>
          </cell>
          <cell r="BK1260" t="str">
            <v/>
          </cell>
          <cell r="BM1260" t="str">
            <v/>
          </cell>
          <cell r="BN1260" t="str">
            <v/>
          </cell>
          <cell r="BO1260" t="str">
            <v/>
          </cell>
          <cell r="BS1260" t="str">
            <v/>
          </cell>
          <cell r="BW1260" t="str">
            <v/>
          </cell>
          <cell r="CA1260" t="str">
            <v/>
          </cell>
        </row>
        <row r="1261">
          <cell r="O1261" t="str">
            <v/>
          </cell>
          <cell r="Q1261" t="str">
            <v/>
          </cell>
          <cell r="R1261" t="str">
            <v/>
          </cell>
          <cell r="S1261" t="str">
            <v/>
          </cell>
          <cell r="AE1261" t="str">
            <v/>
          </cell>
          <cell r="AU1261" t="str">
            <v/>
          </cell>
          <cell r="AW1261" t="str">
            <v/>
          </cell>
          <cell r="AX1261" t="str">
            <v/>
          </cell>
          <cell r="AY1261" t="str">
            <v/>
          </cell>
          <cell r="BK1261" t="str">
            <v/>
          </cell>
          <cell r="BM1261" t="str">
            <v/>
          </cell>
          <cell r="BN1261" t="str">
            <v/>
          </cell>
          <cell r="BO1261" t="str">
            <v/>
          </cell>
          <cell r="BS1261" t="str">
            <v/>
          </cell>
          <cell r="BW1261" t="str">
            <v/>
          </cell>
          <cell r="CA1261" t="str">
            <v/>
          </cell>
        </row>
        <row r="1262">
          <cell r="O1262" t="str">
            <v/>
          </cell>
          <cell r="Q1262" t="str">
            <v/>
          </cell>
          <cell r="R1262" t="str">
            <v/>
          </cell>
          <cell r="S1262" t="str">
            <v/>
          </cell>
          <cell r="AE1262" t="str">
            <v/>
          </cell>
          <cell r="AU1262" t="str">
            <v/>
          </cell>
          <cell r="AW1262" t="str">
            <v/>
          </cell>
          <cell r="AX1262" t="str">
            <v/>
          </cell>
          <cell r="AY1262" t="str">
            <v/>
          </cell>
          <cell r="BK1262" t="str">
            <v/>
          </cell>
          <cell r="BM1262" t="str">
            <v/>
          </cell>
          <cell r="BN1262" t="str">
            <v/>
          </cell>
          <cell r="BO1262" t="str">
            <v/>
          </cell>
          <cell r="BS1262" t="str">
            <v/>
          </cell>
          <cell r="BW1262" t="str">
            <v/>
          </cell>
          <cell r="CA1262" t="str">
            <v/>
          </cell>
        </row>
        <row r="1263">
          <cell r="O1263" t="str">
            <v/>
          </cell>
          <cell r="Q1263" t="str">
            <v/>
          </cell>
          <cell r="R1263" t="str">
            <v/>
          </cell>
          <cell r="S1263" t="str">
            <v/>
          </cell>
          <cell r="AE1263" t="str">
            <v/>
          </cell>
          <cell r="AU1263" t="str">
            <v/>
          </cell>
          <cell r="AW1263" t="str">
            <v/>
          </cell>
          <cell r="AX1263" t="str">
            <v/>
          </cell>
          <cell r="AY1263" t="str">
            <v/>
          </cell>
          <cell r="BK1263" t="str">
            <v/>
          </cell>
          <cell r="BM1263" t="str">
            <v/>
          </cell>
          <cell r="BN1263" t="str">
            <v/>
          </cell>
          <cell r="BO1263" t="str">
            <v/>
          </cell>
          <cell r="BS1263" t="str">
            <v/>
          </cell>
          <cell r="BW1263" t="str">
            <v/>
          </cell>
          <cell r="CA1263" t="str">
            <v/>
          </cell>
        </row>
        <row r="1264">
          <cell r="O1264" t="str">
            <v/>
          </cell>
          <cell r="Q1264" t="str">
            <v/>
          </cell>
          <cell r="R1264" t="str">
            <v/>
          </cell>
          <cell r="S1264" t="str">
            <v/>
          </cell>
          <cell r="AE1264" t="str">
            <v/>
          </cell>
          <cell r="AU1264" t="str">
            <v/>
          </cell>
          <cell r="AW1264" t="str">
            <v/>
          </cell>
          <cell r="AX1264" t="str">
            <v/>
          </cell>
          <cell r="AY1264" t="str">
            <v/>
          </cell>
          <cell r="BK1264" t="str">
            <v/>
          </cell>
          <cell r="BM1264" t="str">
            <v/>
          </cell>
          <cell r="BN1264" t="str">
            <v/>
          </cell>
          <cell r="BO1264" t="str">
            <v/>
          </cell>
          <cell r="BS1264" t="str">
            <v/>
          </cell>
          <cell r="BW1264" t="str">
            <v/>
          </cell>
          <cell r="CA1264" t="str">
            <v/>
          </cell>
        </row>
        <row r="1265">
          <cell r="O1265" t="str">
            <v/>
          </cell>
          <cell r="Q1265" t="str">
            <v/>
          </cell>
          <cell r="R1265" t="str">
            <v/>
          </cell>
          <cell r="S1265" t="str">
            <v/>
          </cell>
          <cell r="AE1265" t="str">
            <v/>
          </cell>
          <cell r="AU1265" t="str">
            <v/>
          </cell>
          <cell r="AW1265" t="str">
            <v/>
          </cell>
          <cell r="AX1265" t="str">
            <v/>
          </cell>
          <cell r="AY1265" t="str">
            <v/>
          </cell>
          <cell r="BK1265" t="str">
            <v/>
          </cell>
          <cell r="BM1265" t="str">
            <v/>
          </cell>
          <cell r="BN1265" t="str">
            <v/>
          </cell>
          <cell r="BO1265" t="str">
            <v/>
          </cell>
          <cell r="BS1265" t="str">
            <v/>
          </cell>
          <cell r="BW1265" t="str">
            <v/>
          </cell>
          <cell r="CA1265" t="str">
            <v/>
          </cell>
        </row>
        <row r="1266">
          <cell r="O1266" t="str">
            <v/>
          </cell>
          <cell r="Q1266" t="str">
            <v/>
          </cell>
          <cell r="R1266" t="str">
            <v/>
          </cell>
          <cell r="S1266" t="str">
            <v/>
          </cell>
          <cell r="AE1266" t="str">
            <v/>
          </cell>
          <cell r="AU1266" t="str">
            <v/>
          </cell>
          <cell r="AW1266" t="str">
            <v/>
          </cell>
          <cell r="AX1266" t="str">
            <v/>
          </cell>
          <cell r="AY1266" t="str">
            <v/>
          </cell>
          <cell r="BK1266" t="str">
            <v/>
          </cell>
          <cell r="BM1266" t="str">
            <v/>
          </cell>
          <cell r="BN1266" t="str">
            <v/>
          </cell>
          <cell r="BO1266" t="str">
            <v/>
          </cell>
          <cell r="BS1266" t="str">
            <v/>
          </cell>
          <cell r="BW1266" t="str">
            <v/>
          </cell>
          <cell r="CA1266" t="str">
            <v/>
          </cell>
        </row>
        <row r="1267">
          <cell r="O1267" t="str">
            <v/>
          </cell>
          <cell r="Q1267" t="str">
            <v/>
          </cell>
          <cell r="R1267" t="str">
            <v/>
          </cell>
          <cell r="S1267" t="str">
            <v/>
          </cell>
          <cell r="AE1267" t="str">
            <v/>
          </cell>
          <cell r="AU1267" t="str">
            <v/>
          </cell>
          <cell r="AW1267" t="str">
            <v/>
          </cell>
          <cell r="AX1267" t="str">
            <v/>
          </cell>
          <cell r="AY1267" t="str">
            <v/>
          </cell>
          <cell r="BK1267" t="str">
            <v/>
          </cell>
          <cell r="BM1267" t="str">
            <v/>
          </cell>
          <cell r="BN1267" t="str">
            <v/>
          </cell>
          <cell r="BO1267" t="str">
            <v/>
          </cell>
          <cell r="BS1267" t="str">
            <v/>
          </cell>
          <cell r="BW1267" t="str">
            <v/>
          </cell>
          <cell r="CA1267" t="str">
            <v/>
          </cell>
        </row>
        <row r="1268">
          <cell r="O1268" t="str">
            <v/>
          </cell>
          <cell r="Q1268" t="str">
            <v/>
          </cell>
          <cell r="R1268" t="str">
            <v/>
          </cell>
          <cell r="S1268" t="str">
            <v/>
          </cell>
          <cell r="AE1268" t="str">
            <v/>
          </cell>
          <cell r="AU1268" t="str">
            <v/>
          </cell>
          <cell r="AW1268" t="str">
            <v/>
          </cell>
          <cell r="AX1268" t="str">
            <v/>
          </cell>
          <cell r="AY1268" t="str">
            <v/>
          </cell>
          <cell r="BK1268" t="str">
            <v/>
          </cell>
          <cell r="BM1268" t="str">
            <v/>
          </cell>
          <cell r="BN1268" t="str">
            <v/>
          </cell>
          <cell r="BO1268" t="str">
            <v/>
          </cell>
          <cell r="BS1268" t="str">
            <v/>
          </cell>
          <cell r="BW1268" t="str">
            <v/>
          </cell>
          <cell r="CA1268" t="str">
            <v/>
          </cell>
        </row>
        <row r="1269">
          <cell r="O1269" t="str">
            <v/>
          </cell>
          <cell r="Q1269" t="str">
            <v/>
          </cell>
          <cell r="R1269" t="str">
            <v/>
          </cell>
          <cell r="S1269" t="str">
            <v/>
          </cell>
          <cell r="AE1269" t="str">
            <v/>
          </cell>
          <cell r="AU1269" t="str">
            <v/>
          </cell>
          <cell r="AW1269" t="str">
            <v/>
          </cell>
          <cell r="AX1269" t="str">
            <v/>
          </cell>
          <cell r="AY1269" t="str">
            <v/>
          </cell>
          <cell r="BK1269" t="str">
            <v/>
          </cell>
          <cell r="BM1269" t="str">
            <v/>
          </cell>
          <cell r="BN1269" t="str">
            <v/>
          </cell>
          <cell r="BO1269" t="str">
            <v/>
          </cell>
          <cell r="BS1269" t="str">
            <v/>
          </cell>
          <cell r="BW1269" t="str">
            <v/>
          </cell>
          <cell r="CA1269" t="str">
            <v/>
          </cell>
        </row>
        <row r="1270">
          <cell r="O1270" t="str">
            <v/>
          </cell>
          <cell r="Q1270" t="str">
            <v/>
          </cell>
          <cell r="R1270" t="str">
            <v/>
          </cell>
          <cell r="S1270" t="str">
            <v/>
          </cell>
          <cell r="AE1270" t="str">
            <v/>
          </cell>
          <cell r="AU1270" t="str">
            <v/>
          </cell>
          <cell r="AW1270" t="str">
            <v/>
          </cell>
          <cell r="AX1270" t="str">
            <v/>
          </cell>
          <cell r="AY1270" t="str">
            <v/>
          </cell>
          <cell r="BK1270" t="str">
            <v/>
          </cell>
          <cell r="BM1270" t="str">
            <v/>
          </cell>
          <cell r="BN1270" t="str">
            <v/>
          </cell>
          <cell r="BO1270" t="str">
            <v/>
          </cell>
          <cell r="BS1270" t="str">
            <v/>
          </cell>
          <cell r="BW1270" t="str">
            <v/>
          </cell>
          <cell r="CA1270" t="str">
            <v/>
          </cell>
        </row>
        <row r="1271">
          <cell r="O1271" t="str">
            <v/>
          </cell>
          <cell r="Q1271" t="str">
            <v/>
          </cell>
          <cell r="R1271" t="str">
            <v/>
          </cell>
          <cell r="S1271" t="str">
            <v/>
          </cell>
          <cell r="AE1271" t="str">
            <v/>
          </cell>
          <cell r="AU1271" t="str">
            <v/>
          </cell>
          <cell r="AW1271" t="str">
            <v/>
          </cell>
          <cell r="AX1271" t="str">
            <v/>
          </cell>
          <cell r="AY1271" t="str">
            <v/>
          </cell>
          <cell r="BK1271" t="str">
            <v/>
          </cell>
          <cell r="BM1271" t="str">
            <v/>
          </cell>
          <cell r="BN1271" t="str">
            <v/>
          </cell>
          <cell r="BO1271" t="str">
            <v/>
          </cell>
          <cell r="BS1271" t="str">
            <v/>
          </cell>
          <cell r="BW1271" t="str">
            <v/>
          </cell>
          <cell r="CA1271" t="str">
            <v/>
          </cell>
        </row>
        <row r="1272">
          <cell r="O1272" t="str">
            <v/>
          </cell>
          <cell r="Q1272" t="str">
            <v/>
          </cell>
          <cell r="R1272" t="str">
            <v/>
          </cell>
          <cell r="S1272" t="str">
            <v/>
          </cell>
          <cell r="AE1272" t="str">
            <v/>
          </cell>
          <cell r="AU1272" t="str">
            <v/>
          </cell>
          <cell r="AW1272" t="str">
            <v/>
          </cell>
          <cell r="AX1272" t="str">
            <v/>
          </cell>
          <cell r="AY1272" t="str">
            <v/>
          </cell>
          <cell r="BK1272" t="str">
            <v/>
          </cell>
          <cell r="BM1272" t="str">
            <v/>
          </cell>
          <cell r="BN1272" t="str">
            <v/>
          </cell>
          <cell r="BO1272" t="str">
            <v/>
          </cell>
          <cell r="BS1272" t="str">
            <v/>
          </cell>
          <cell r="BW1272" t="str">
            <v/>
          </cell>
          <cell r="CA1272" t="str">
            <v/>
          </cell>
        </row>
        <row r="1273">
          <cell r="O1273" t="str">
            <v/>
          </cell>
          <cell r="Q1273" t="str">
            <v/>
          </cell>
          <cell r="R1273" t="str">
            <v/>
          </cell>
          <cell r="S1273" t="str">
            <v/>
          </cell>
          <cell r="AE1273" t="str">
            <v/>
          </cell>
          <cell r="AU1273" t="str">
            <v/>
          </cell>
          <cell r="AW1273" t="str">
            <v/>
          </cell>
          <cell r="AX1273" t="str">
            <v/>
          </cell>
          <cell r="AY1273" t="str">
            <v/>
          </cell>
          <cell r="BK1273" t="str">
            <v/>
          </cell>
          <cell r="BM1273" t="str">
            <v/>
          </cell>
          <cell r="BN1273" t="str">
            <v/>
          </cell>
          <cell r="BO1273" t="str">
            <v/>
          </cell>
          <cell r="BS1273" t="str">
            <v/>
          </cell>
          <cell r="BW1273" t="str">
            <v/>
          </cell>
          <cell r="CA1273" t="str">
            <v/>
          </cell>
        </row>
        <row r="1274">
          <cell r="O1274" t="str">
            <v/>
          </cell>
          <cell r="Q1274" t="str">
            <v/>
          </cell>
          <cell r="R1274" t="str">
            <v/>
          </cell>
          <cell r="S1274" t="str">
            <v/>
          </cell>
          <cell r="AE1274" t="str">
            <v/>
          </cell>
          <cell r="AU1274" t="str">
            <v/>
          </cell>
          <cell r="AW1274" t="str">
            <v/>
          </cell>
          <cell r="AX1274" t="str">
            <v/>
          </cell>
          <cell r="AY1274" t="str">
            <v/>
          </cell>
          <cell r="BK1274" t="str">
            <v/>
          </cell>
          <cell r="BM1274" t="str">
            <v/>
          </cell>
          <cell r="BN1274" t="str">
            <v/>
          </cell>
          <cell r="BO1274" t="str">
            <v/>
          </cell>
          <cell r="BS1274" t="str">
            <v/>
          </cell>
          <cell r="BW1274" t="str">
            <v/>
          </cell>
          <cell r="CA1274" t="str">
            <v/>
          </cell>
        </row>
        <row r="1275">
          <cell r="O1275" t="str">
            <v/>
          </cell>
          <cell r="Q1275" t="str">
            <v/>
          </cell>
          <cell r="R1275" t="str">
            <v/>
          </cell>
          <cell r="S1275" t="str">
            <v/>
          </cell>
          <cell r="AE1275" t="str">
            <v/>
          </cell>
          <cell r="AU1275" t="str">
            <v/>
          </cell>
          <cell r="AW1275" t="str">
            <v/>
          </cell>
          <cell r="AX1275" t="str">
            <v/>
          </cell>
          <cell r="AY1275" t="str">
            <v/>
          </cell>
          <cell r="BK1275" t="str">
            <v/>
          </cell>
          <cell r="BM1275" t="str">
            <v/>
          </cell>
          <cell r="BN1275" t="str">
            <v/>
          </cell>
          <cell r="BO1275" t="str">
            <v/>
          </cell>
          <cell r="BS1275" t="str">
            <v/>
          </cell>
          <cell r="BW1275" t="str">
            <v/>
          </cell>
          <cell r="CA1275" t="str">
            <v/>
          </cell>
        </row>
        <row r="1276">
          <cell r="O1276" t="str">
            <v/>
          </cell>
          <cell r="Q1276" t="str">
            <v/>
          </cell>
          <cell r="R1276" t="str">
            <v/>
          </cell>
          <cell r="S1276" t="str">
            <v/>
          </cell>
          <cell r="AE1276" t="str">
            <v/>
          </cell>
          <cell r="AU1276" t="str">
            <v/>
          </cell>
          <cell r="AW1276" t="str">
            <v/>
          </cell>
          <cell r="AX1276" t="str">
            <v/>
          </cell>
          <cell r="AY1276" t="str">
            <v/>
          </cell>
          <cell r="BK1276" t="str">
            <v/>
          </cell>
          <cell r="BM1276" t="str">
            <v/>
          </cell>
          <cell r="BN1276" t="str">
            <v/>
          </cell>
          <cell r="BO1276" t="str">
            <v/>
          </cell>
          <cell r="BS1276" t="str">
            <v/>
          </cell>
          <cell r="BW1276" t="str">
            <v/>
          </cell>
          <cell r="CA1276" t="str">
            <v/>
          </cell>
        </row>
        <row r="1277">
          <cell r="O1277" t="str">
            <v/>
          </cell>
          <cell r="Q1277" t="str">
            <v/>
          </cell>
          <cell r="R1277" t="str">
            <v/>
          </cell>
          <cell r="S1277" t="str">
            <v/>
          </cell>
          <cell r="AE1277" t="str">
            <v/>
          </cell>
          <cell r="AU1277" t="str">
            <v/>
          </cell>
          <cell r="AW1277" t="str">
            <v/>
          </cell>
          <cell r="AX1277" t="str">
            <v/>
          </cell>
          <cell r="AY1277" t="str">
            <v/>
          </cell>
          <cell r="BK1277" t="str">
            <v/>
          </cell>
          <cell r="BM1277" t="str">
            <v/>
          </cell>
          <cell r="BN1277" t="str">
            <v/>
          </cell>
          <cell r="BO1277" t="str">
            <v/>
          </cell>
          <cell r="BS1277" t="str">
            <v/>
          </cell>
          <cell r="BW1277" t="str">
            <v/>
          </cell>
          <cell r="CA1277" t="str">
            <v/>
          </cell>
        </row>
        <row r="1278">
          <cell r="O1278" t="str">
            <v/>
          </cell>
          <cell r="Q1278" t="str">
            <v/>
          </cell>
          <cell r="R1278" t="str">
            <v/>
          </cell>
          <cell r="S1278" t="str">
            <v/>
          </cell>
          <cell r="AE1278" t="str">
            <v/>
          </cell>
          <cell r="AU1278" t="str">
            <v/>
          </cell>
          <cell r="AW1278" t="str">
            <v/>
          </cell>
          <cell r="AX1278" t="str">
            <v/>
          </cell>
          <cell r="AY1278" t="str">
            <v/>
          </cell>
          <cell r="BK1278" t="str">
            <v/>
          </cell>
          <cell r="BM1278" t="str">
            <v/>
          </cell>
          <cell r="BN1278" t="str">
            <v/>
          </cell>
          <cell r="BO1278" t="str">
            <v/>
          </cell>
          <cell r="BS1278" t="str">
            <v/>
          </cell>
          <cell r="BW1278" t="str">
            <v/>
          </cell>
          <cell r="CA1278" t="str">
            <v/>
          </cell>
        </row>
        <row r="1279">
          <cell r="O1279" t="str">
            <v/>
          </cell>
          <cell r="Q1279" t="str">
            <v/>
          </cell>
          <cell r="R1279" t="str">
            <v/>
          </cell>
          <cell r="S1279" t="str">
            <v/>
          </cell>
          <cell r="AE1279" t="str">
            <v/>
          </cell>
          <cell r="AU1279" t="str">
            <v/>
          </cell>
          <cell r="AW1279" t="str">
            <v/>
          </cell>
          <cell r="AX1279" t="str">
            <v/>
          </cell>
          <cell r="AY1279" t="str">
            <v/>
          </cell>
          <cell r="BK1279" t="str">
            <v/>
          </cell>
          <cell r="BM1279" t="str">
            <v/>
          </cell>
          <cell r="BN1279" t="str">
            <v/>
          </cell>
          <cell r="BO1279" t="str">
            <v/>
          </cell>
          <cell r="BS1279" t="str">
            <v/>
          </cell>
          <cell r="BW1279" t="str">
            <v/>
          </cell>
          <cell r="CA1279" t="str">
            <v/>
          </cell>
        </row>
        <row r="1280">
          <cell r="O1280" t="str">
            <v/>
          </cell>
          <cell r="Q1280" t="str">
            <v/>
          </cell>
          <cell r="R1280" t="str">
            <v/>
          </cell>
          <cell r="S1280" t="str">
            <v/>
          </cell>
          <cell r="AE1280" t="str">
            <v/>
          </cell>
          <cell r="AU1280" t="str">
            <v/>
          </cell>
          <cell r="AW1280" t="str">
            <v/>
          </cell>
          <cell r="AX1280" t="str">
            <v/>
          </cell>
          <cell r="AY1280" t="str">
            <v/>
          </cell>
          <cell r="BK1280" t="str">
            <v/>
          </cell>
          <cell r="BM1280" t="str">
            <v/>
          </cell>
          <cell r="BN1280" t="str">
            <v/>
          </cell>
          <cell r="BO1280" t="str">
            <v/>
          </cell>
          <cell r="BS1280" t="str">
            <v/>
          </cell>
          <cell r="BW1280" t="str">
            <v/>
          </cell>
          <cell r="CA1280" t="str">
            <v/>
          </cell>
        </row>
        <row r="1281">
          <cell r="O1281" t="str">
            <v/>
          </cell>
          <cell r="Q1281" t="str">
            <v/>
          </cell>
          <cell r="R1281" t="str">
            <v/>
          </cell>
          <cell r="S1281" t="str">
            <v/>
          </cell>
          <cell r="AE1281" t="str">
            <v/>
          </cell>
          <cell r="AU1281" t="str">
            <v/>
          </cell>
          <cell r="AW1281" t="str">
            <v/>
          </cell>
          <cell r="AX1281" t="str">
            <v/>
          </cell>
          <cell r="AY1281" t="str">
            <v/>
          </cell>
          <cell r="BK1281" t="str">
            <v/>
          </cell>
          <cell r="BM1281" t="str">
            <v/>
          </cell>
          <cell r="BN1281" t="str">
            <v/>
          </cell>
          <cell r="BO1281" t="str">
            <v/>
          </cell>
          <cell r="BS1281" t="str">
            <v/>
          </cell>
          <cell r="BW1281" t="str">
            <v/>
          </cell>
          <cell r="CA1281" t="str">
            <v/>
          </cell>
        </row>
        <row r="1282">
          <cell r="O1282" t="str">
            <v/>
          </cell>
          <cell r="Q1282" t="str">
            <v/>
          </cell>
          <cell r="R1282" t="str">
            <v/>
          </cell>
          <cell r="S1282" t="str">
            <v/>
          </cell>
          <cell r="AE1282" t="str">
            <v/>
          </cell>
          <cell r="AU1282" t="str">
            <v/>
          </cell>
          <cell r="AW1282" t="str">
            <v/>
          </cell>
          <cell r="AX1282" t="str">
            <v/>
          </cell>
          <cell r="AY1282" t="str">
            <v/>
          </cell>
          <cell r="BK1282" t="str">
            <v/>
          </cell>
          <cell r="BM1282" t="str">
            <v/>
          </cell>
          <cell r="BN1282" t="str">
            <v/>
          </cell>
          <cell r="BO1282" t="str">
            <v/>
          </cell>
          <cell r="BS1282" t="str">
            <v/>
          </cell>
          <cell r="BW1282" t="str">
            <v/>
          </cell>
          <cell r="CA1282" t="str">
            <v/>
          </cell>
        </row>
        <row r="1283">
          <cell r="O1283" t="str">
            <v/>
          </cell>
          <cell r="Q1283" t="str">
            <v/>
          </cell>
          <cell r="R1283" t="str">
            <v/>
          </cell>
          <cell r="S1283" t="str">
            <v/>
          </cell>
          <cell r="AE1283" t="str">
            <v/>
          </cell>
          <cell r="AU1283" t="str">
            <v/>
          </cell>
          <cell r="AW1283" t="str">
            <v/>
          </cell>
          <cell r="AX1283" t="str">
            <v/>
          </cell>
          <cell r="AY1283" t="str">
            <v/>
          </cell>
          <cell r="BK1283" t="str">
            <v/>
          </cell>
          <cell r="BM1283" t="str">
            <v/>
          </cell>
          <cell r="BN1283" t="str">
            <v/>
          </cell>
          <cell r="BO1283" t="str">
            <v/>
          </cell>
          <cell r="BS1283" t="str">
            <v/>
          </cell>
          <cell r="BW1283" t="str">
            <v/>
          </cell>
          <cell r="CA1283" t="str">
            <v/>
          </cell>
        </row>
        <row r="1284">
          <cell r="O1284" t="str">
            <v/>
          </cell>
          <cell r="Q1284" t="str">
            <v/>
          </cell>
          <cell r="R1284" t="str">
            <v/>
          </cell>
          <cell r="S1284" t="str">
            <v/>
          </cell>
          <cell r="AE1284" t="str">
            <v/>
          </cell>
          <cell r="AU1284" t="str">
            <v/>
          </cell>
          <cell r="AW1284" t="str">
            <v/>
          </cell>
          <cell r="AX1284" t="str">
            <v/>
          </cell>
          <cell r="AY1284" t="str">
            <v/>
          </cell>
          <cell r="BK1284" t="str">
            <v/>
          </cell>
          <cell r="BM1284" t="str">
            <v/>
          </cell>
          <cell r="BN1284" t="str">
            <v/>
          </cell>
          <cell r="BO1284" t="str">
            <v/>
          </cell>
          <cell r="BS1284" t="str">
            <v/>
          </cell>
          <cell r="BW1284" t="str">
            <v/>
          </cell>
          <cell r="CA1284" t="str">
            <v/>
          </cell>
        </row>
        <row r="1285">
          <cell r="O1285" t="str">
            <v/>
          </cell>
          <cell r="Q1285" t="str">
            <v/>
          </cell>
          <cell r="R1285" t="str">
            <v/>
          </cell>
          <cell r="S1285" t="str">
            <v/>
          </cell>
          <cell r="AE1285" t="str">
            <v/>
          </cell>
          <cell r="AU1285" t="str">
            <v/>
          </cell>
          <cell r="AW1285" t="str">
            <v/>
          </cell>
          <cell r="AX1285" t="str">
            <v/>
          </cell>
          <cell r="AY1285" t="str">
            <v/>
          </cell>
          <cell r="BK1285" t="str">
            <v/>
          </cell>
          <cell r="BM1285" t="str">
            <v/>
          </cell>
          <cell r="BN1285" t="str">
            <v/>
          </cell>
          <cell r="BO1285" t="str">
            <v/>
          </cell>
          <cell r="BS1285" t="str">
            <v/>
          </cell>
          <cell r="BW1285" t="str">
            <v/>
          </cell>
          <cell r="CA1285" t="str">
            <v/>
          </cell>
        </row>
        <row r="1286">
          <cell r="O1286" t="str">
            <v/>
          </cell>
          <cell r="Q1286" t="str">
            <v/>
          </cell>
          <cell r="R1286" t="str">
            <v/>
          </cell>
          <cell r="S1286" t="str">
            <v/>
          </cell>
          <cell r="AE1286" t="str">
            <v/>
          </cell>
          <cell r="AU1286" t="str">
            <v/>
          </cell>
          <cell r="AW1286" t="str">
            <v/>
          </cell>
          <cell r="AX1286" t="str">
            <v/>
          </cell>
          <cell r="AY1286" t="str">
            <v/>
          </cell>
          <cell r="BK1286" t="str">
            <v/>
          </cell>
          <cell r="BM1286" t="str">
            <v/>
          </cell>
          <cell r="BN1286" t="str">
            <v/>
          </cell>
          <cell r="BO1286" t="str">
            <v/>
          </cell>
          <cell r="BS1286" t="str">
            <v/>
          </cell>
          <cell r="BW1286" t="str">
            <v/>
          </cell>
          <cell r="CA1286" t="str">
            <v/>
          </cell>
        </row>
        <row r="1287">
          <cell r="O1287" t="str">
            <v/>
          </cell>
          <cell r="Q1287" t="str">
            <v/>
          </cell>
          <cell r="R1287" t="str">
            <v/>
          </cell>
          <cell r="S1287" t="str">
            <v/>
          </cell>
          <cell r="AE1287" t="str">
            <v/>
          </cell>
          <cell r="AU1287" t="str">
            <v/>
          </cell>
          <cell r="AW1287" t="str">
            <v/>
          </cell>
          <cell r="AX1287" t="str">
            <v/>
          </cell>
          <cell r="AY1287" t="str">
            <v/>
          </cell>
          <cell r="BK1287" t="str">
            <v/>
          </cell>
          <cell r="BM1287" t="str">
            <v/>
          </cell>
          <cell r="BN1287" t="str">
            <v/>
          </cell>
          <cell r="BO1287" t="str">
            <v/>
          </cell>
          <cell r="BS1287" t="str">
            <v/>
          </cell>
          <cell r="BW1287" t="str">
            <v/>
          </cell>
          <cell r="CA1287" t="str">
            <v/>
          </cell>
        </row>
        <row r="1288">
          <cell r="O1288" t="str">
            <v/>
          </cell>
          <cell r="Q1288" t="str">
            <v/>
          </cell>
          <cell r="R1288" t="str">
            <v/>
          </cell>
          <cell r="S1288" t="str">
            <v/>
          </cell>
          <cell r="AE1288" t="str">
            <v/>
          </cell>
          <cell r="AU1288" t="str">
            <v/>
          </cell>
          <cell r="AW1288" t="str">
            <v/>
          </cell>
          <cell r="AX1288" t="str">
            <v/>
          </cell>
          <cell r="AY1288" t="str">
            <v/>
          </cell>
          <cell r="BK1288" t="str">
            <v/>
          </cell>
          <cell r="BM1288" t="str">
            <v/>
          </cell>
          <cell r="BN1288" t="str">
            <v/>
          </cell>
          <cell r="BO1288" t="str">
            <v/>
          </cell>
          <cell r="BS1288" t="str">
            <v/>
          </cell>
          <cell r="BW1288" t="str">
            <v/>
          </cell>
          <cell r="CA1288" t="str">
            <v/>
          </cell>
        </row>
        <row r="1289">
          <cell r="O1289" t="str">
            <v/>
          </cell>
          <cell r="Q1289" t="str">
            <v/>
          </cell>
          <cell r="R1289" t="str">
            <v/>
          </cell>
          <cell r="S1289" t="str">
            <v/>
          </cell>
          <cell r="AE1289" t="str">
            <v/>
          </cell>
          <cell r="AU1289" t="str">
            <v/>
          </cell>
          <cell r="AW1289" t="str">
            <v/>
          </cell>
          <cell r="AX1289" t="str">
            <v/>
          </cell>
          <cell r="AY1289" t="str">
            <v/>
          </cell>
          <cell r="BK1289" t="str">
            <v/>
          </cell>
          <cell r="BM1289" t="str">
            <v/>
          </cell>
          <cell r="BN1289" t="str">
            <v/>
          </cell>
          <cell r="BO1289" t="str">
            <v/>
          </cell>
          <cell r="BS1289" t="str">
            <v/>
          </cell>
          <cell r="BW1289" t="str">
            <v/>
          </cell>
          <cell r="CA1289" t="str">
            <v/>
          </cell>
        </row>
        <row r="1290">
          <cell r="O1290" t="str">
            <v/>
          </cell>
          <cell r="Q1290" t="str">
            <v/>
          </cell>
          <cell r="R1290" t="str">
            <v/>
          </cell>
          <cell r="S1290" t="str">
            <v/>
          </cell>
          <cell r="AE1290" t="str">
            <v/>
          </cell>
          <cell r="AU1290" t="str">
            <v/>
          </cell>
          <cell r="AW1290" t="str">
            <v/>
          </cell>
          <cell r="AX1290" t="str">
            <v/>
          </cell>
          <cell r="AY1290" t="str">
            <v/>
          </cell>
          <cell r="BK1290" t="str">
            <v/>
          </cell>
          <cell r="BM1290" t="str">
            <v/>
          </cell>
          <cell r="BN1290" t="str">
            <v/>
          </cell>
          <cell r="BO1290" t="str">
            <v/>
          </cell>
          <cell r="BS1290" t="str">
            <v/>
          </cell>
          <cell r="BW1290" t="str">
            <v/>
          </cell>
          <cell r="CA1290" t="str">
            <v/>
          </cell>
        </row>
        <row r="1291">
          <cell r="O1291" t="str">
            <v/>
          </cell>
          <cell r="Q1291" t="str">
            <v/>
          </cell>
          <cell r="R1291" t="str">
            <v/>
          </cell>
          <cell r="S1291" t="str">
            <v/>
          </cell>
          <cell r="AE1291" t="str">
            <v/>
          </cell>
          <cell r="AU1291" t="str">
            <v/>
          </cell>
          <cell r="AW1291" t="str">
            <v/>
          </cell>
          <cell r="AX1291" t="str">
            <v/>
          </cell>
          <cell r="AY1291" t="str">
            <v/>
          </cell>
          <cell r="BK1291" t="str">
            <v/>
          </cell>
          <cell r="BM1291" t="str">
            <v/>
          </cell>
          <cell r="BN1291" t="str">
            <v/>
          </cell>
          <cell r="BO1291" t="str">
            <v/>
          </cell>
          <cell r="BS1291" t="str">
            <v/>
          </cell>
          <cell r="BW1291" t="str">
            <v/>
          </cell>
          <cell r="CA1291" t="str">
            <v/>
          </cell>
        </row>
        <row r="1292">
          <cell r="O1292" t="str">
            <v/>
          </cell>
          <cell r="Q1292" t="str">
            <v/>
          </cell>
          <cell r="R1292" t="str">
            <v/>
          </cell>
          <cell r="S1292" t="str">
            <v/>
          </cell>
          <cell r="AE1292" t="str">
            <v/>
          </cell>
          <cell r="AU1292" t="str">
            <v/>
          </cell>
          <cell r="AW1292" t="str">
            <v/>
          </cell>
          <cell r="AX1292" t="str">
            <v/>
          </cell>
          <cell r="AY1292" t="str">
            <v/>
          </cell>
          <cell r="BK1292" t="str">
            <v/>
          </cell>
          <cell r="BM1292" t="str">
            <v/>
          </cell>
          <cell r="BN1292" t="str">
            <v/>
          </cell>
          <cell r="BO1292" t="str">
            <v/>
          </cell>
          <cell r="BS1292" t="str">
            <v/>
          </cell>
          <cell r="BW1292" t="str">
            <v/>
          </cell>
          <cell r="CA1292" t="str">
            <v/>
          </cell>
        </row>
        <row r="1293">
          <cell r="O1293" t="str">
            <v/>
          </cell>
          <cell r="Q1293" t="str">
            <v/>
          </cell>
          <cell r="R1293" t="str">
            <v/>
          </cell>
          <cell r="S1293" t="str">
            <v/>
          </cell>
          <cell r="AE1293" t="str">
            <v/>
          </cell>
          <cell r="AU1293" t="str">
            <v/>
          </cell>
          <cell r="AW1293" t="str">
            <v/>
          </cell>
          <cell r="AX1293" t="str">
            <v/>
          </cell>
          <cell r="AY1293" t="str">
            <v/>
          </cell>
          <cell r="BK1293" t="str">
            <v/>
          </cell>
          <cell r="BM1293" t="str">
            <v/>
          </cell>
          <cell r="BN1293" t="str">
            <v/>
          </cell>
          <cell r="BO1293" t="str">
            <v/>
          </cell>
          <cell r="BS1293" t="str">
            <v/>
          </cell>
          <cell r="BW1293" t="str">
            <v/>
          </cell>
          <cell r="CA1293" t="str">
            <v/>
          </cell>
        </row>
        <row r="1294">
          <cell r="O1294" t="str">
            <v/>
          </cell>
          <cell r="Q1294" t="str">
            <v/>
          </cell>
          <cell r="R1294" t="str">
            <v/>
          </cell>
          <cell r="S1294" t="str">
            <v/>
          </cell>
          <cell r="AE1294" t="str">
            <v/>
          </cell>
          <cell r="AU1294" t="str">
            <v/>
          </cell>
          <cell r="AW1294" t="str">
            <v/>
          </cell>
          <cell r="AX1294" t="str">
            <v/>
          </cell>
          <cell r="AY1294" t="str">
            <v/>
          </cell>
          <cell r="BK1294" t="str">
            <v/>
          </cell>
          <cell r="BM1294" t="str">
            <v/>
          </cell>
          <cell r="BN1294" t="str">
            <v/>
          </cell>
          <cell r="BO1294" t="str">
            <v/>
          </cell>
          <cell r="BS1294" t="str">
            <v/>
          </cell>
          <cell r="BW1294" t="str">
            <v/>
          </cell>
          <cell r="CA1294" t="str">
            <v/>
          </cell>
        </row>
        <row r="1295">
          <cell r="O1295" t="str">
            <v/>
          </cell>
          <cell r="Q1295" t="str">
            <v/>
          </cell>
          <cell r="R1295" t="str">
            <v/>
          </cell>
          <cell r="S1295" t="str">
            <v/>
          </cell>
          <cell r="AE1295" t="str">
            <v/>
          </cell>
          <cell r="AU1295" t="str">
            <v/>
          </cell>
          <cell r="AW1295" t="str">
            <v/>
          </cell>
          <cell r="AX1295" t="str">
            <v/>
          </cell>
          <cell r="AY1295" t="str">
            <v/>
          </cell>
          <cell r="BK1295" t="str">
            <v/>
          </cell>
          <cell r="BM1295" t="str">
            <v/>
          </cell>
          <cell r="BN1295" t="str">
            <v/>
          </cell>
          <cell r="BO1295" t="str">
            <v/>
          </cell>
          <cell r="BS1295" t="str">
            <v/>
          </cell>
          <cell r="BW1295" t="str">
            <v/>
          </cell>
          <cell r="CA1295" t="str">
            <v/>
          </cell>
        </row>
        <row r="1296">
          <cell r="O1296" t="str">
            <v/>
          </cell>
          <cell r="Q1296" t="str">
            <v/>
          </cell>
          <cell r="R1296" t="str">
            <v/>
          </cell>
          <cell r="S1296" t="str">
            <v/>
          </cell>
          <cell r="AE1296" t="str">
            <v/>
          </cell>
          <cell r="AU1296" t="str">
            <v/>
          </cell>
          <cell r="AW1296" t="str">
            <v/>
          </cell>
          <cell r="AX1296" t="str">
            <v/>
          </cell>
          <cell r="AY1296" t="str">
            <v/>
          </cell>
          <cell r="BK1296" t="str">
            <v/>
          </cell>
          <cell r="BM1296" t="str">
            <v/>
          </cell>
          <cell r="BN1296" t="str">
            <v/>
          </cell>
          <cell r="BO1296" t="str">
            <v/>
          </cell>
          <cell r="BS1296" t="str">
            <v/>
          </cell>
          <cell r="BW1296" t="str">
            <v/>
          </cell>
          <cell r="CA1296" t="str">
            <v/>
          </cell>
        </row>
        <row r="1297">
          <cell r="O1297" t="str">
            <v/>
          </cell>
          <cell r="Q1297" t="str">
            <v/>
          </cell>
          <cell r="R1297" t="str">
            <v/>
          </cell>
          <cell r="S1297" t="str">
            <v/>
          </cell>
          <cell r="AE1297" t="str">
            <v/>
          </cell>
          <cell r="AU1297" t="str">
            <v/>
          </cell>
          <cell r="AW1297" t="str">
            <v/>
          </cell>
          <cell r="AX1297" t="str">
            <v/>
          </cell>
          <cell r="AY1297" t="str">
            <v/>
          </cell>
          <cell r="BK1297" t="str">
            <v/>
          </cell>
          <cell r="BM1297" t="str">
            <v/>
          </cell>
          <cell r="BN1297" t="str">
            <v/>
          </cell>
          <cell r="BO1297" t="str">
            <v/>
          </cell>
          <cell r="BS1297" t="str">
            <v/>
          </cell>
          <cell r="BW1297" t="str">
            <v/>
          </cell>
          <cell r="CA1297" t="str">
            <v/>
          </cell>
        </row>
        <row r="1298">
          <cell r="O1298" t="str">
            <v/>
          </cell>
          <cell r="Q1298" t="str">
            <v/>
          </cell>
          <cell r="R1298" t="str">
            <v/>
          </cell>
          <cell r="S1298" t="str">
            <v/>
          </cell>
          <cell r="AE1298" t="str">
            <v/>
          </cell>
          <cell r="AU1298" t="str">
            <v/>
          </cell>
          <cell r="AW1298" t="str">
            <v/>
          </cell>
          <cell r="AX1298" t="str">
            <v/>
          </cell>
          <cell r="AY1298" t="str">
            <v/>
          </cell>
          <cell r="BK1298" t="str">
            <v/>
          </cell>
          <cell r="BM1298" t="str">
            <v/>
          </cell>
          <cell r="BN1298" t="str">
            <v/>
          </cell>
          <cell r="BO1298" t="str">
            <v/>
          </cell>
          <cell r="BS1298" t="str">
            <v/>
          </cell>
          <cell r="BW1298" t="str">
            <v/>
          </cell>
          <cell r="CA1298" t="str">
            <v/>
          </cell>
        </row>
        <row r="1299">
          <cell r="O1299" t="str">
            <v/>
          </cell>
          <cell r="Q1299" t="str">
            <v/>
          </cell>
          <cell r="R1299" t="str">
            <v/>
          </cell>
          <cell r="S1299" t="str">
            <v/>
          </cell>
          <cell r="AE1299" t="str">
            <v/>
          </cell>
          <cell r="AU1299" t="str">
            <v/>
          </cell>
          <cell r="AW1299" t="str">
            <v/>
          </cell>
          <cell r="AX1299" t="str">
            <v/>
          </cell>
          <cell r="AY1299" t="str">
            <v/>
          </cell>
          <cell r="BK1299" t="str">
            <v/>
          </cell>
          <cell r="BM1299" t="str">
            <v/>
          </cell>
          <cell r="BN1299" t="str">
            <v/>
          </cell>
          <cell r="BO1299" t="str">
            <v/>
          </cell>
          <cell r="BS1299" t="str">
            <v/>
          </cell>
          <cell r="BW1299" t="str">
            <v/>
          </cell>
          <cell r="CA1299" t="str">
            <v/>
          </cell>
        </row>
        <row r="1300">
          <cell r="O1300" t="str">
            <v/>
          </cell>
          <cell r="Q1300" t="str">
            <v/>
          </cell>
          <cell r="R1300" t="str">
            <v/>
          </cell>
          <cell r="S1300" t="str">
            <v/>
          </cell>
          <cell r="AE1300" t="str">
            <v/>
          </cell>
          <cell r="AU1300" t="str">
            <v/>
          </cell>
          <cell r="AW1300" t="str">
            <v/>
          </cell>
          <cell r="AX1300" t="str">
            <v/>
          </cell>
          <cell r="AY1300" t="str">
            <v/>
          </cell>
          <cell r="BK1300" t="str">
            <v/>
          </cell>
          <cell r="BM1300" t="str">
            <v/>
          </cell>
          <cell r="BN1300" t="str">
            <v/>
          </cell>
          <cell r="BO1300" t="str">
            <v/>
          </cell>
          <cell r="BS1300" t="str">
            <v/>
          </cell>
          <cell r="BW1300" t="str">
            <v/>
          </cell>
          <cell r="CA1300" t="str">
            <v/>
          </cell>
        </row>
        <row r="1301">
          <cell r="O1301" t="str">
            <v/>
          </cell>
          <cell r="Q1301" t="str">
            <v/>
          </cell>
          <cell r="R1301" t="str">
            <v/>
          </cell>
          <cell r="S1301" t="str">
            <v/>
          </cell>
          <cell r="AE1301" t="str">
            <v/>
          </cell>
          <cell r="AU1301" t="str">
            <v/>
          </cell>
          <cell r="AW1301" t="str">
            <v/>
          </cell>
          <cell r="AX1301" t="str">
            <v/>
          </cell>
          <cell r="AY1301" t="str">
            <v/>
          </cell>
          <cell r="BK1301" t="str">
            <v/>
          </cell>
          <cell r="BM1301" t="str">
            <v/>
          </cell>
          <cell r="BN1301" t="str">
            <v/>
          </cell>
          <cell r="BO1301" t="str">
            <v/>
          </cell>
          <cell r="BS1301" t="str">
            <v/>
          </cell>
          <cell r="BW1301" t="str">
            <v/>
          </cell>
          <cell r="CA1301" t="str">
            <v/>
          </cell>
        </row>
        <row r="1302">
          <cell r="O1302" t="str">
            <v/>
          </cell>
          <cell r="Q1302" t="str">
            <v/>
          </cell>
          <cell r="R1302" t="str">
            <v/>
          </cell>
          <cell r="S1302" t="str">
            <v/>
          </cell>
          <cell r="AE1302" t="str">
            <v/>
          </cell>
          <cell r="AU1302" t="str">
            <v/>
          </cell>
          <cell r="AW1302" t="str">
            <v/>
          </cell>
          <cell r="AX1302" t="str">
            <v/>
          </cell>
          <cell r="AY1302" t="str">
            <v/>
          </cell>
          <cell r="BK1302" t="str">
            <v/>
          </cell>
          <cell r="BM1302" t="str">
            <v/>
          </cell>
          <cell r="BN1302" t="str">
            <v/>
          </cell>
          <cell r="BO1302" t="str">
            <v/>
          </cell>
          <cell r="BS1302" t="str">
            <v/>
          </cell>
          <cell r="BW1302" t="str">
            <v/>
          </cell>
          <cell r="CA1302" t="str">
            <v/>
          </cell>
        </row>
        <row r="1303">
          <cell r="O1303" t="str">
            <v/>
          </cell>
          <cell r="Q1303" t="str">
            <v/>
          </cell>
          <cell r="R1303" t="str">
            <v/>
          </cell>
          <cell r="S1303" t="str">
            <v/>
          </cell>
          <cell r="AE1303" t="str">
            <v/>
          </cell>
          <cell r="AU1303" t="str">
            <v/>
          </cell>
          <cell r="AW1303" t="str">
            <v/>
          </cell>
          <cell r="AX1303" t="str">
            <v/>
          </cell>
          <cell r="AY1303" t="str">
            <v/>
          </cell>
          <cell r="BK1303" t="str">
            <v/>
          </cell>
          <cell r="BM1303" t="str">
            <v/>
          </cell>
          <cell r="BN1303" t="str">
            <v/>
          </cell>
          <cell r="BO1303" t="str">
            <v/>
          </cell>
          <cell r="BS1303" t="str">
            <v/>
          </cell>
          <cell r="BW1303" t="str">
            <v/>
          </cell>
          <cell r="CA1303" t="str">
            <v/>
          </cell>
        </row>
        <row r="1304">
          <cell r="O1304" t="str">
            <v/>
          </cell>
          <cell r="Q1304" t="str">
            <v/>
          </cell>
          <cell r="R1304" t="str">
            <v/>
          </cell>
          <cell r="S1304" t="str">
            <v/>
          </cell>
          <cell r="AE1304" t="str">
            <v/>
          </cell>
          <cell r="AU1304" t="str">
            <v/>
          </cell>
          <cell r="AW1304" t="str">
            <v/>
          </cell>
          <cell r="AX1304" t="str">
            <v/>
          </cell>
          <cell r="AY1304" t="str">
            <v/>
          </cell>
          <cell r="BK1304" t="str">
            <v/>
          </cell>
          <cell r="BM1304" t="str">
            <v/>
          </cell>
          <cell r="BN1304" t="str">
            <v/>
          </cell>
          <cell r="BO1304" t="str">
            <v/>
          </cell>
          <cell r="BS1304" t="str">
            <v/>
          </cell>
          <cell r="BW1304" t="str">
            <v/>
          </cell>
          <cell r="CA1304" t="str">
            <v/>
          </cell>
        </row>
        <row r="1305">
          <cell r="O1305" t="str">
            <v/>
          </cell>
          <cell r="Q1305" t="str">
            <v/>
          </cell>
          <cell r="R1305" t="str">
            <v/>
          </cell>
          <cell r="S1305" t="str">
            <v/>
          </cell>
          <cell r="AE1305" t="str">
            <v/>
          </cell>
          <cell r="AU1305" t="str">
            <v/>
          </cell>
          <cell r="AW1305" t="str">
            <v/>
          </cell>
          <cell r="AX1305" t="str">
            <v/>
          </cell>
          <cell r="AY1305" t="str">
            <v/>
          </cell>
          <cell r="BK1305" t="str">
            <v/>
          </cell>
          <cell r="BM1305" t="str">
            <v/>
          </cell>
          <cell r="BN1305" t="str">
            <v/>
          </cell>
          <cell r="BO1305" t="str">
            <v/>
          </cell>
          <cell r="BS1305" t="str">
            <v/>
          </cell>
          <cell r="BW1305" t="str">
            <v/>
          </cell>
          <cell r="CA1305" t="str">
            <v/>
          </cell>
        </row>
        <row r="1306">
          <cell r="O1306" t="str">
            <v/>
          </cell>
          <cell r="Q1306" t="str">
            <v/>
          </cell>
          <cell r="R1306" t="str">
            <v/>
          </cell>
          <cell r="S1306" t="str">
            <v/>
          </cell>
          <cell r="AE1306" t="str">
            <v/>
          </cell>
          <cell r="AU1306" t="str">
            <v/>
          </cell>
          <cell r="AW1306" t="str">
            <v/>
          </cell>
          <cell r="AX1306" t="str">
            <v/>
          </cell>
          <cell r="AY1306" t="str">
            <v/>
          </cell>
          <cell r="BK1306" t="str">
            <v/>
          </cell>
          <cell r="BM1306" t="str">
            <v/>
          </cell>
          <cell r="BN1306" t="str">
            <v/>
          </cell>
          <cell r="BO1306" t="str">
            <v/>
          </cell>
          <cell r="BS1306" t="str">
            <v/>
          </cell>
          <cell r="BW1306" t="str">
            <v/>
          </cell>
          <cell r="CA1306" t="str">
            <v/>
          </cell>
        </row>
        <row r="1307">
          <cell r="O1307" t="str">
            <v/>
          </cell>
          <cell r="Q1307" t="str">
            <v/>
          </cell>
          <cell r="R1307" t="str">
            <v/>
          </cell>
          <cell r="S1307" t="str">
            <v/>
          </cell>
          <cell r="AE1307" t="str">
            <v/>
          </cell>
          <cell r="AU1307" t="str">
            <v/>
          </cell>
          <cell r="AW1307" t="str">
            <v/>
          </cell>
          <cell r="AX1307" t="str">
            <v/>
          </cell>
          <cell r="AY1307" t="str">
            <v/>
          </cell>
          <cell r="BK1307" t="str">
            <v/>
          </cell>
          <cell r="BM1307" t="str">
            <v/>
          </cell>
          <cell r="BN1307" t="str">
            <v/>
          </cell>
          <cell r="BO1307" t="str">
            <v/>
          </cell>
          <cell r="BS1307" t="str">
            <v/>
          </cell>
          <cell r="BW1307" t="str">
            <v/>
          </cell>
          <cell r="CA1307" t="str">
            <v/>
          </cell>
        </row>
        <row r="1308">
          <cell r="O1308" t="str">
            <v/>
          </cell>
          <cell r="Q1308" t="str">
            <v/>
          </cell>
          <cell r="R1308" t="str">
            <v/>
          </cell>
          <cell r="S1308" t="str">
            <v/>
          </cell>
          <cell r="AE1308" t="str">
            <v/>
          </cell>
          <cell r="AU1308" t="str">
            <v/>
          </cell>
          <cell r="AW1308" t="str">
            <v/>
          </cell>
          <cell r="AX1308" t="str">
            <v/>
          </cell>
          <cell r="AY1308" t="str">
            <v/>
          </cell>
          <cell r="BK1308" t="str">
            <v/>
          </cell>
          <cell r="BM1308" t="str">
            <v/>
          </cell>
          <cell r="BN1308" t="str">
            <v/>
          </cell>
          <cell r="BO1308" t="str">
            <v/>
          </cell>
          <cell r="BS1308" t="str">
            <v/>
          </cell>
          <cell r="BW1308" t="str">
            <v/>
          </cell>
          <cell r="CA1308" t="str">
            <v/>
          </cell>
        </row>
        <row r="1309">
          <cell r="O1309" t="str">
            <v/>
          </cell>
          <cell r="Q1309" t="str">
            <v/>
          </cell>
          <cell r="R1309" t="str">
            <v/>
          </cell>
          <cell r="S1309" t="str">
            <v/>
          </cell>
          <cell r="AE1309" t="str">
            <v/>
          </cell>
          <cell r="AU1309" t="str">
            <v/>
          </cell>
          <cell r="AW1309" t="str">
            <v/>
          </cell>
          <cell r="AX1309" t="str">
            <v/>
          </cell>
          <cell r="AY1309" t="str">
            <v/>
          </cell>
          <cell r="BK1309" t="str">
            <v/>
          </cell>
          <cell r="BM1309" t="str">
            <v/>
          </cell>
          <cell r="BN1309" t="str">
            <v/>
          </cell>
          <cell r="BO1309" t="str">
            <v/>
          </cell>
          <cell r="BS1309" t="str">
            <v/>
          </cell>
          <cell r="BW1309" t="str">
            <v/>
          </cell>
          <cell r="CA1309" t="str">
            <v/>
          </cell>
        </row>
        <row r="1310">
          <cell r="O1310" t="str">
            <v/>
          </cell>
          <cell r="Q1310" t="str">
            <v/>
          </cell>
          <cell r="R1310" t="str">
            <v/>
          </cell>
          <cell r="S1310" t="str">
            <v/>
          </cell>
          <cell r="AE1310" t="str">
            <v/>
          </cell>
          <cell r="AU1310" t="str">
            <v/>
          </cell>
          <cell r="AW1310" t="str">
            <v/>
          </cell>
          <cell r="AX1310" t="str">
            <v/>
          </cell>
          <cell r="AY1310" t="str">
            <v/>
          </cell>
          <cell r="BK1310" t="str">
            <v/>
          </cell>
          <cell r="BM1310" t="str">
            <v/>
          </cell>
          <cell r="BN1310" t="str">
            <v/>
          </cell>
          <cell r="BO1310" t="str">
            <v/>
          </cell>
          <cell r="BS1310" t="str">
            <v/>
          </cell>
          <cell r="BW1310" t="str">
            <v/>
          </cell>
          <cell r="CA1310" t="str">
            <v/>
          </cell>
        </row>
        <row r="1311">
          <cell r="O1311" t="str">
            <v/>
          </cell>
          <cell r="Q1311" t="str">
            <v/>
          </cell>
          <cell r="R1311" t="str">
            <v/>
          </cell>
          <cell r="S1311" t="str">
            <v/>
          </cell>
          <cell r="AE1311" t="str">
            <v/>
          </cell>
          <cell r="AU1311" t="str">
            <v/>
          </cell>
          <cell r="AW1311" t="str">
            <v/>
          </cell>
          <cell r="AX1311" t="str">
            <v/>
          </cell>
          <cell r="AY1311" t="str">
            <v/>
          </cell>
          <cell r="BK1311" t="str">
            <v/>
          </cell>
          <cell r="BM1311" t="str">
            <v/>
          </cell>
          <cell r="BN1311" t="str">
            <v/>
          </cell>
          <cell r="BO1311" t="str">
            <v/>
          </cell>
          <cell r="BS1311" t="str">
            <v/>
          </cell>
          <cell r="BW1311" t="str">
            <v/>
          </cell>
          <cell r="CA1311" t="str">
            <v/>
          </cell>
        </row>
        <row r="1312">
          <cell r="O1312" t="str">
            <v/>
          </cell>
          <cell r="Q1312" t="str">
            <v/>
          </cell>
          <cell r="R1312" t="str">
            <v/>
          </cell>
          <cell r="S1312" t="str">
            <v/>
          </cell>
          <cell r="AE1312" t="str">
            <v/>
          </cell>
          <cell r="AU1312" t="str">
            <v/>
          </cell>
          <cell r="AW1312" t="str">
            <v/>
          </cell>
          <cell r="AX1312" t="str">
            <v/>
          </cell>
          <cell r="AY1312" t="str">
            <v/>
          </cell>
          <cell r="BK1312" t="str">
            <v/>
          </cell>
          <cell r="BM1312" t="str">
            <v/>
          </cell>
          <cell r="BN1312" t="str">
            <v/>
          </cell>
          <cell r="BO1312" t="str">
            <v/>
          </cell>
          <cell r="BS1312" t="str">
            <v/>
          </cell>
          <cell r="BW1312" t="str">
            <v/>
          </cell>
          <cell r="CA1312" t="str">
            <v/>
          </cell>
        </row>
        <row r="1313">
          <cell r="O1313" t="str">
            <v/>
          </cell>
          <cell r="Q1313" t="str">
            <v/>
          </cell>
          <cell r="R1313" t="str">
            <v/>
          </cell>
          <cell r="S1313" t="str">
            <v/>
          </cell>
          <cell r="AE1313" t="str">
            <v/>
          </cell>
          <cell r="AU1313" t="str">
            <v/>
          </cell>
          <cell r="AW1313" t="str">
            <v/>
          </cell>
          <cell r="AX1313" t="str">
            <v/>
          </cell>
          <cell r="AY1313" t="str">
            <v/>
          </cell>
          <cell r="BK1313" t="str">
            <v/>
          </cell>
          <cell r="BM1313" t="str">
            <v/>
          </cell>
          <cell r="BN1313" t="str">
            <v/>
          </cell>
          <cell r="BO1313" t="str">
            <v/>
          </cell>
          <cell r="BS1313" t="str">
            <v/>
          </cell>
          <cell r="BW1313" t="str">
            <v/>
          </cell>
          <cell r="CA1313" t="str">
            <v/>
          </cell>
        </row>
        <row r="1314">
          <cell r="O1314" t="str">
            <v/>
          </cell>
          <cell r="Q1314" t="str">
            <v/>
          </cell>
          <cell r="R1314" t="str">
            <v/>
          </cell>
          <cell r="S1314" t="str">
            <v/>
          </cell>
          <cell r="AE1314" t="str">
            <v/>
          </cell>
          <cell r="AU1314" t="str">
            <v/>
          </cell>
          <cell r="AW1314" t="str">
            <v/>
          </cell>
          <cell r="AX1314" t="str">
            <v/>
          </cell>
          <cell r="AY1314" t="str">
            <v/>
          </cell>
          <cell r="BK1314" t="str">
            <v/>
          </cell>
          <cell r="BM1314" t="str">
            <v/>
          </cell>
          <cell r="BN1314" t="str">
            <v/>
          </cell>
          <cell r="BO1314" t="str">
            <v/>
          </cell>
          <cell r="BS1314" t="str">
            <v/>
          </cell>
          <cell r="BW1314" t="str">
            <v/>
          </cell>
          <cell r="CA1314" t="str">
            <v/>
          </cell>
        </row>
        <row r="1315">
          <cell r="O1315" t="str">
            <v/>
          </cell>
          <cell r="Q1315" t="str">
            <v/>
          </cell>
          <cell r="R1315" t="str">
            <v/>
          </cell>
          <cell r="S1315" t="str">
            <v/>
          </cell>
          <cell r="AE1315" t="str">
            <v/>
          </cell>
          <cell r="AU1315" t="str">
            <v/>
          </cell>
          <cell r="AW1315" t="str">
            <v/>
          </cell>
          <cell r="AX1315" t="str">
            <v/>
          </cell>
          <cell r="AY1315" t="str">
            <v/>
          </cell>
          <cell r="BK1315" t="str">
            <v/>
          </cell>
          <cell r="BM1315" t="str">
            <v/>
          </cell>
          <cell r="BN1315" t="str">
            <v/>
          </cell>
          <cell r="BO1315" t="str">
            <v/>
          </cell>
          <cell r="BS1315" t="str">
            <v/>
          </cell>
          <cell r="BW1315" t="str">
            <v/>
          </cell>
          <cell r="CA1315" t="str">
            <v/>
          </cell>
        </row>
        <row r="1316">
          <cell r="O1316" t="str">
            <v/>
          </cell>
          <cell r="Q1316" t="str">
            <v/>
          </cell>
          <cell r="R1316" t="str">
            <v/>
          </cell>
          <cell r="S1316" t="str">
            <v/>
          </cell>
          <cell r="AE1316" t="str">
            <v/>
          </cell>
          <cell r="AU1316" t="str">
            <v/>
          </cell>
          <cell r="AW1316" t="str">
            <v/>
          </cell>
          <cell r="AX1316" t="str">
            <v/>
          </cell>
          <cell r="AY1316" t="str">
            <v/>
          </cell>
          <cell r="BK1316" t="str">
            <v/>
          </cell>
          <cell r="BM1316" t="str">
            <v/>
          </cell>
          <cell r="BN1316" t="str">
            <v/>
          </cell>
          <cell r="BO1316" t="str">
            <v/>
          </cell>
          <cell r="BS1316" t="str">
            <v/>
          </cell>
          <cell r="BW1316" t="str">
            <v/>
          </cell>
          <cell r="CA1316" t="str">
            <v/>
          </cell>
        </row>
        <row r="1317">
          <cell r="O1317" t="str">
            <v/>
          </cell>
          <cell r="Q1317" t="str">
            <v/>
          </cell>
          <cell r="R1317" t="str">
            <v/>
          </cell>
          <cell r="S1317" t="str">
            <v/>
          </cell>
          <cell r="AE1317" t="str">
            <v/>
          </cell>
          <cell r="AU1317" t="str">
            <v/>
          </cell>
          <cell r="AW1317" t="str">
            <v/>
          </cell>
          <cell r="AX1317" t="str">
            <v/>
          </cell>
          <cell r="AY1317" t="str">
            <v/>
          </cell>
          <cell r="BK1317" t="str">
            <v/>
          </cell>
          <cell r="BM1317" t="str">
            <v/>
          </cell>
          <cell r="BN1317" t="str">
            <v/>
          </cell>
          <cell r="BO1317" t="str">
            <v/>
          </cell>
          <cell r="BS1317" t="str">
            <v/>
          </cell>
          <cell r="BW1317" t="str">
            <v/>
          </cell>
          <cell r="CA1317" t="str">
            <v/>
          </cell>
        </row>
        <row r="1318">
          <cell r="O1318" t="str">
            <v/>
          </cell>
          <cell r="Q1318" t="str">
            <v/>
          </cell>
          <cell r="R1318" t="str">
            <v/>
          </cell>
          <cell r="S1318" t="str">
            <v/>
          </cell>
          <cell r="AE1318" t="str">
            <v/>
          </cell>
          <cell r="AU1318" t="str">
            <v/>
          </cell>
          <cell r="AW1318" t="str">
            <v/>
          </cell>
          <cell r="AX1318" t="str">
            <v/>
          </cell>
          <cell r="AY1318" t="str">
            <v/>
          </cell>
          <cell r="BK1318" t="str">
            <v/>
          </cell>
          <cell r="BM1318" t="str">
            <v/>
          </cell>
          <cell r="BN1318" t="str">
            <v/>
          </cell>
          <cell r="BO1318" t="str">
            <v/>
          </cell>
          <cell r="BS1318" t="str">
            <v/>
          </cell>
          <cell r="BW1318" t="str">
            <v/>
          </cell>
          <cell r="CA1318" t="str">
            <v/>
          </cell>
        </row>
        <row r="1319">
          <cell r="O1319" t="str">
            <v/>
          </cell>
          <cell r="Q1319" t="str">
            <v/>
          </cell>
          <cell r="R1319" t="str">
            <v/>
          </cell>
          <cell r="S1319" t="str">
            <v/>
          </cell>
          <cell r="AE1319" t="str">
            <v/>
          </cell>
          <cell r="AU1319" t="str">
            <v/>
          </cell>
          <cell r="AW1319" t="str">
            <v/>
          </cell>
          <cell r="AX1319" t="str">
            <v/>
          </cell>
          <cell r="AY1319" t="str">
            <v/>
          </cell>
          <cell r="BK1319" t="str">
            <v/>
          </cell>
          <cell r="BM1319" t="str">
            <v/>
          </cell>
          <cell r="BN1319" t="str">
            <v/>
          </cell>
          <cell r="BO1319" t="str">
            <v/>
          </cell>
          <cell r="BS1319" t="str">
            <v/>
          </cell>
          <cell r="BW1319" t="str">
            <v/>
          </cell>
          <cell r="CA1319" t="str">
            <v/>
          </cell>
        </row>
        <row r="1320">
          <cell r="O1320" t="str">
            <v/>
          </cell>
          <cell r="Q1320" t="str">
            <v/>
          </cell>
          <cell r="R1320" t="str">
            <v/>
          </cell>
          <cell r="S1320" t="str">
            <v/>
          </cell>
          <cell r="AE1320" t="str">
            <v/>
          </cell>
          <cell r="AU1320" t="str">
            <v/>
          </cell>
          <cell r="AW1320" t="str">
            <v/>
          </cell>
          <cell r="AX1320" t="str">
            <v/>
          </cell>
          <cell r="AY1320" t="str">
            <v/>
          </cell>
          <cell r="BK1320" t="str">
            <v/>
          </cell>
          <cell r="BM1320" t="str">
            <v/>
          </cell>
          <cell r="BN1320" t="str">
            <v/>
          </cell>
          <cell r="BO1320" t="str">
            <v/>
          </cell>
          <cell r="BS1320" t="str">
            <v/>
          </cell>
          <cell r="BW1320" t="str">
            <v/>
          </cell>
          <cell r="CA1320" t="str">
            <v/>
          </cell>
        </row>
        <row r="1321">
          <cell r="O1321" t="str">
            <v/>
          </cell>
          <cell r="Q1321" t="str">
            <v/>
          </cell>
          <cell r="R1321" t="str">
            <v/>
          </cell>
          <cell r="S1321" t="str">
            <v/>
          </cell>
          <cell r="AE1321" t="str">
            <v/>
          </cell>
          <cell r="AU1321" t="str">
            <v/>
          </cell>
          <cell r="AW1321" t="str">
            <v/>
          </cell>
          <cell r="AX1321" t="str">
            <v/>
          </cell>
          <cell r="AY1321" t="str">
            <v/>
          </cell>
          <cell r="BK1321" t="str">
            <v/>
          </cell>
          <cell r="BM1321" t="str">
            <v/>
          </cell>
          <cell r="BN1321" t="str">
            <v/>
          </cell>
          <cell r="BO1321" t="str">
            <v/>
          </cell>
          <cell r="BS1321" t="str">
            <v/>
          </cell>
          <cell r="BW1321" t="str">
            <v/>
          </cell>
          <cell r="CA1321" t="str">
            <v/>
          </cell>
        </row>
        <row r="1322">
          <cell r="O1322" t="str">
            <v/>
          </cell>
          <cell r="Q1322" t="str">
            <v/>
          </cell>
          <cell r="R1322" t="str">
            <v/>
          </cell>
          <cell r="S1322" t="str">
            <v/>
          </cell>
          <cell r="AE1322" t="str">
            <v/>
          </cell>
          <cell r="AU1322" t="str">
            <v/>
          </cell>
          <cell r="AW1322" t="str">
            <v/>
          </cell>
          <cell r="AX1322" t="str">
            <v/>
          </cell>
          <cell r="AY1322" t="str">
            <v/>
          </cell>
          <cell r="BK1322" t="str">
            <v/>
          </cell>
          <cell r="BM1322" t="str">
            <v/>
          </cell>
          <cell r="BN1322" t="str">
            <v/>
          </cell>
          <cell r="BO1322" t="str">
            <v/>
          </cell>
          <cell r="BS1322" t="str">
            <v/>
          </cell>
          <cell r="BW1322" t="str">
            <v/>
          </cell>
          <cell r="CA1322" t="str">
            <v/>
          </cell>
        </row>
        <row r="1323">
          <cell r="O1323" t="str">
            <v/>
          </cell>
          <cell r="Q1323" t="str">
            <v/>
          </cell>
          <cell r="R1323" t="str">
            <v/>
          </cell>
          <cell r="S1323" t="str">
            <v/>
          </cell>
          <cell r="AE1323" t="str">
            <v/>
          </cell>
          <cell r="AU1323" t="str">
            <v/>
          </cell>
          <cell r="AW1323" t="str">
            <v/>
          </cell>
          <cell r="AX1323" t="str">
            <v/>
          </cell>
          <cell r="AY1323" t="str">
            <v/>
          </cell>
          <cell r="BK1323" t="str">
            <v/>
          </cell>
          <cell r="BM1323" t="str">
            <v/>
          </cell>
          <cell r="BN1323" t="str">
            <v/>
          </cell>
          <cell r="BO1323" t="str">
            <v/>
          </cell>
          <cell r="BS1323" t="str">
            <v/>
          </cell>
          <cell r="BW1323" t="str">
            <v/>
          </cell>
          <cell r="CA1323" t="str">
            <v/>
          </cell>
        </row>
        <row r="1324">
          <cell r="O1324" t="str">
            <v/>
          </cell>
          <cell r="Q1324" t="str">
            <v/>
          </cell>
          <cell r="R1324" t="str">
            <v/>
          </cell>
          <cell r="S1324" t="str">
            <v/>
          </cell>
          <cell r="AE1324" t="str">
            <v/>
          </cell>
          <cell r="AU1324" t="str">
            <v/>
          </cell>
          <cell r="AW1324" t="str">
            <v/>
          </cell>
          <cell r="AX1324" t="str">
            <v/>
          </cell>
          <cell r="AY1324" t="str">
            <v/>
          </cell>
          <cell r="BK1324" t="str">
            <v/>
          </cell>
          <cell r="BM1324" t="str">
            <v/>
          </cell>
          <cell r="BN1324" t="str">
            <v/>
          </cell>
          <cell r="BO1324" t="str">
            <v/>
          </cell>
          <cell r="BS1324" t="str">
            <v/>
          </cell>
          <cell r="BW1324" t="str">
            <v/>
          </cell>
          <cell r="CA1324" t="str">
            <v/>
          </cell>
        </row>
        <row r="1325">
          <cell r="O1325" t="str">
            <v/>
          </cell>
          <cell r="Q1325" t="str">
            <v/>
          </cell>
          <cell r="R1325" t="str">
            <v/>
          </cell>
          <cell r="S1325" t="str">
            <v/>
          </cell>
          <cell r="AE1325" t="str">
            <v/>
          </cell>
          <cell r="AU1325" t="str">
            <v/>
          </cell>
          <cell r="AW1325" t="str">
            <v/>
          </cell>
          <cell r="AX1325" t="str">
            <v/>
          </cell>
          <cell r="AY1325" t="str">
            <v/>
          </cell>
          <cell r="BK1325" t="str">
            <v/>
          </cell>
          <cell r="BM1325" t="str">
            <v/>
          </cell>
          <cell r="BN1325" t="str">
            <v/>
          </cell>
          <cell r="BO1325" t="str">
            <v/>
          </cell>
          <cell r="BS1325" t="str">
            <v/>
          </cell>
          <cell r="BW1325" t="str">
            <v/>
          </cell>
          <cell r="CA1325" t="str">
            <v/>
          </cell>
        </row>
        <row r="1326">
          <cell r="O1326" t="str">
            <v/>
          </cell>
          <cell r="Q1326" t="str">
            <v/>
          </cell>
          <cell r="R1326" t="str">
            <v/>
          </cell>
          <cell r="S1326" t="str">
            <v/>
          </cell>
          <cell r="AE1326" t="str">
            <v/>
          </cell>
          <cell r="AU1326" t="str">
            <v/>
          </cell>
          <cell r="AW1326" t="str">
            <v/>
          </cell>
          <cell r="AX1326" t="str">
            <v/>
          </cell>
          <cell r="AY1326" t="str">
            <v/>
          </cell>
          <cell r="BK1326" t="str">
            <v/>
          </cell>
          <cell r="BM1326" t="str">
            <v/>
          </cell>
          <cell r="BN1326" t="str">
            <v/>
          </cell>
          <cell r="BO1326" t="str">
            <v/>
          </cell>
          <cell r="BS1326" t="str">
            <v/>
          </cell>
          <cell r="BW1326" t="str">
            <v/>
          </cell>
          <cell r="CA1326" t="str">
            <v/>
          </cell>
        </row>
        <row r="1327">
          <cell r="O1327" t="str">
            <v/>
          </cell>
          <cell r="Q1327" t="str">
            <v/>
          </cell>
          <cell r="R1327" t="str">
            <v/>
          </cell>
          <cell r="S1327" t="str">
            <v/>
          </cell>
          <cell r="AE1327" t="str">
            <v/>
          </cell>
          <cell r="AU1327" t="str">
            <v/>
          </cell>
          <cell r="AW1327" t="str">
            <v/>
          </cell>
          <cell r="AX1327" t="str">
            <v/>
          </cell>
          <cell r="AY1327" t="str">
            <v/>
          </cell>
          <cell r="BK1327" t="str">
            <v/>
          </cell>
          <cell r="BM1327" t="str">
            <v/>
          </cell>
          <cell r="BN1327" t="str">
            <v/>
          </cell>
          <cell r="BO1327" t="str">
            <v/>
          </cell>
          <cell r="BS1327" t="str">
            <v/>
          </cell>
          <cell r="BW1327" t="str">
            <v/>
          </cell>
          <cell r="CA1327" t="str">
            <v/>
          </cell>
        </row>
        <row r="1328">
          <cell r="O1328" t="str">
            <v/>
          </cell>
          <cell r="Q1328" t="str">
            <v/>
          </cell>
          <cell r="R1328" t="str">
            <v/>
          </cell>
          <cell r="S1328" t="str">
            <v/>
          </cell>
          <cell r="AE1328" t="str">
            <v/>
          </cell>
          <cell r="AU1328" t="str">
            <v/>
          </cell>
          <cell r="AW1328" t="str">
            <v/>
          </cell>
          <cell r="AX1328" t="str">
            <v/>
          </cell>
          <cell r="AY1328" t="str">
            <v/>
          </cell>
          <cell r="BK1328" t="str">
            <v/>
          </cell>
          <cell r="BM1328" t="str">
            <v/>
          </cell>
          <cell r="BN1328" t="str">
            <v/>
          </cell>
          <cell r="BO1328" t="str">
            <v/>
          </cell>
          <cell r="BS1328" t="str">
            <v/>
          </cell>
          <cell r="BW1328" t="str">
            <v/>
          </cell>
          <cell r="CA1328" t="str">
            <v/>
          </cell>
        </row>
        <row r="1329">
          <cell r="O1329" t="str">
            <v/>
          </cell>
          <cell r="Q1329" t="str">
            <v/>
          </cell>
          <cell r="R1329" t="str">
            <v/>
          </cell>
          <cell r="S1329" t="str">
            <v/>
          </cell>
          <cell r="AE1329" t="str">
            <v/>
          </cell>
          <cell r="AU1329" t="str">
            <v/>
          </cell>
          <cell r="AW1329" t="str">
            <v/>
          </cell>
          <cell r="AX1329" t="str">
            <v/>
          </cell>
          <cell r="AY1329" t="str">
            <v/>
          </cell>
          <cell r="BK1329" t="str">
            <v/>
          </cell>
          <cell r="BM1329" t="str">
            <v/>
          </cell>
          <cell r="BN1329" t="str">
            <v/>
          </cell>
          <cell r="BO1329" t="str">
            <v/>
          </cell>
          <cell r="BS1329" t="str">
            <v/>
          </cell>
          <cell r="BW1329" t="str">
            <v/>
          </cell>
          <cell r="CA1329" t="str">
            <v/>
          </cell>
        </row>
        <row r="1330">
          <cell r="O1330" t="str">
            <v/>
          </cell>
          <cell r="Q1330" t="str">
            <v/>
          </cell>
          <cell r="R1330" t="str">
            <v/>
          </cell>
          <cell r="S1330" t="str">
            <v/>
          </cell>
          <cell r="AE1330" t="str">
            <v/>
          </cell>
          <cell r="AU1330" t="str">
            <v/>
          </cell>
          <cell r="AW1330" t="str">
            <v/>
          </cell>
          <cell r="AX1330" t="str">
            <v/>
          </cell>
          <cell r="AY1330" t="str">
            <v/>
          </cell>
          <cell r="BK1330" t="str">
            <v/>
          </cell>
          <cell r="BM1330" t="str">
            <v/>
          </cell>
          <cell r="BN1330" t="str">
            <v/>
          </cell>
          <cell r="BO1330" t="str">
            <v/>
          </cell>
          <cell r="BS1330" t="str">
            <v/>
          </cell>
          <cell r="BW1330" t="str">
            <v/>
          </cell>
          <cell r="CA1330" t="str">
            <v/>
          </cell>
        </row>
        <row r="1331">
          <cell r="O1331" t="str">
            <v/>
          </cell>
          <cell r="Q1331" t="str">
            <v/>
          </cell>
          <cell r="R1331" t="str">
            <v/>
          </cell>
          <cell r="S1331" t="str">
            <v/>
          </cell>
          <cell r="AE1331" t="str">
            <v/>
          </cell>
          <cell r="AU1331" t="str">
            <v/>
          </cell>
          <cell r="AW1331" t="str">
            <v/>
          </cell>
          <cell r="AX1331" t="str">
            <v/>
          </cell>
          <cell r="AY1331" t="str">
            <v/>
          </cell>
          <cell r="BK1331" t="str">
            <v/>
          </cell>
          <cell r="BM1331" t="str">
            <v/>
          </cell>
          <cell r="BN1331" t="str">
            <v/>
          </cell>
          <cell r="BO1331" t="str">
            <v/>
          </cell>
          <cell r="BS1331" t="str">
            <v/>
          </cell>
          <cell r="BW1331" t="str">
            <v/>
          </cell>
          <cell r="CA1331" t="str">
            <v/>
          </cell>
        </row>
        <row r="1332">
          <cell r="O1332" t="str">
            <v/>
          </cell>
          <cell r="Q1332" t="str">
            <v/>
          </cell>
          <cell r="R1332" t="str">
            <v/>
          </cell>
          <cell r="S1332" t="str">
            <v/>
          </cell>
          <cell r="AE1332" t="str">
            <v/>
          </cell>
          <cell r="AU1332" t="str">
            <v/>
          </cell>
          <cell r="AW1332" t="str">
            <v/>
          </cell>
          <cell r="AX1332" t="str">
            <v/>
          </cell>
          <cell r="AY1332" t="str">
            <v/>
          </cell>
          <cell r="BK1332" t="str">
            <v/>
          </cell>
          <cell r="BM1332" t="str">
            <v/>
          </cell>
          <cell r="BN1332" t="str">
            <v/>
          </cell>
          <cell r="BO1332" t="str">
            <v/>
          </cell>
          <cell r="BS1332" t="str">
            <v/>
          </cell>
          <cell r="BW1332" t="str">
            <v/>
          </cell>
          <cell r="CA1332" t="str">
            <v/>
          </cell>
        </row>
        <row r="1333">
          <cell r="O1333" t="str">
            <v/>
          </cell>
          <cell r="Q1333" t="str">
            <v/>
          </cell>
          <cell r="R1333" t="str">
            <v/>
          </cell>
          <cell r="S1333" t="str">
            <v/>
          </cell>
          <cell r="AE1333" t="str">
            <v/>
          </cell>
          <cell r="AU1333" t="str">
            <v/>
          </cell>
          <cell r="AW1333" t="str">
            <v/>
          </cell>
          <cell r="AX1333" t="str">
            <v/>
          </cell>
          <cell r="AY1333" t="str">
            <v/>
          </cell>
          <cell r="BK1333" t="str">
            <v/>
          </cell>
          <cell r="BM1333" t="str">
            <v/>
          </cell>
          <cell r="BN1333" t="str">
            <v/>
          </cell>
          <cell r="BO1333" t="str">
            <v/>
          </cell>
          <cell r="BS1333" t="str">
            <v/>
          </cell>
          <cell r="BW1333" t="str">
            <v/>
          </cell>
          <cell r="CA1333" t="str">
            <v/>
          </cell>
        </row>
        <row r="1334">
          <cell r="O1334" t="str">
            <v/>
          </cell>
          <cell r="Q1334" t="str">
            <v/>
          </cell>
          <cell r="R1334" t="str">
            <v/>
          </cell>
          <cell r="S1334" t="str">
            <v/>
          </cell>
          <cell r="AE1334" t="str">
            <v/>
          </cell>
          <cell r="AU1334" t="str">
            <v/>
          </cell>
          <cell r="AW1334" t="str">
            <v/>
          </cell>
          <cell r="AX1334" t="str">
            <v/>
          </cell>
          <cell r="AY1334" t="str">
            <v/>
          </cell>
          <cell r="BK1334" t="str">
            <v/>
          </cell>
          <cell r="BM1334" t="str">
            <v/>
          </cell>
          <cell r="BN1334" t="str">
            <v/>
          </cell>
          <cell r="BO1334" t="str">
            <v/>
          </cell>
          <cell r="BS1334" t="str">
            <v/>
          </cell>
          <cell r="BW1334" t="str">
            <v/>
          </cell>
          <cell r="CA1334" t="str">
            <v/>
          </cell>
        </row>
        <row r="1335">
          <cell r="O1335" t="str">
            <v/>
          </cell>
          <cell r="Q1335" t="str">
            <v/>
          </cell>
          <cell r="R1335" t="str">
            <v/>
          </cell>
          <cell r="S1335" t="str">
            <v/>
          </cell>
          <cell r="AE1335" t="str">
            <v/>
          </cell>
          <cell r="AU1335" t="str">
            <v/>
          </cell>
          <cell r="AW1335" t="str">
            <v/>
          </cell>
          <cell r="AX1335" t="str">
            <v/>
          </cell>
          <cell r="AY1335" t="str">
            <v/>
          </cell>
          <cell r="BK1335" t="str">
            <v/>
          </cell>
          <cell r="BM1335" t="str">
            <v/>
          </cell>
          <cell r="BN1335" t="str">
            <v/>
          </cell>
          <cell r="BO1335" t="str">
            <v/>
          </cell>
          <cell r="BS1335" t="str">
            <v/>
          </cell>
          <cell r="BW1335" t="str">
            <v/>
          </cell>
          <cell r="CA1335" t="str">
            <v/>
          </cell>
        </row>
        <row r="1336">
          <cell r="O1336" t="str">
            <v/>
          </cell>
          <cell r="Q1336" t="str">
            <v/>
          </cell>
          <cell r="R1336" t="str">
            <v/>
          </cell>
          <cell r="S1336" t="str">
            <v/>
          </cell>
          <cell r="AE1336" t="str">
            <v/>
          </cell>
          <cell r="AU1336" t="str">
            <v/>
          </cell>
          <cell r="AW1336" t="str">
            <v/>
          </cell>
          <cell r="AX1336" t="str">
            <v/>
          </cell>
          <cell r="AY1336" t="str">
            <v/>
          </cell>
          <cell r="BK1336" t="str">
            <v/>
          </cell>
          <cell r="BM1336" t="str">
            <v/>
          </cell>
          <cell r="BN1336" t="str">
            <v/>
          </cell>
          <cell r="BO1336" t="str">
            <v/>
          </cell>
          <cell r="BS1336" t="str">
            <v/>
          </cell>
          <cell r="BW1336" t="str">
            <v/>
          </cell>
          <cell r="CA1336" t="str">
            <v/>
          </cell>
        </row>
        <row r="1337">
          <cell r="O1337" t="str">
            <v/>
          </cell>
          <cell r="Q1337" t="str">
            <v/>
          </cell>
          <cell r="R1337" t="str">
            <v/>
          </cell>
          <cell r="S1337" t="str">
            <v/>
          </cell>
          <cell r="AE1337" t="str">
            <v/>
          </cell>
          <cell r="AU1337" t="str">
            <v/>
          </cell>
          <cell r="AW1337" t="str">
            <v/>
          </cell>
          <cell r="AX1337" t="str">
            <v/>
          </cell>
          <cell r="AY1337" t="str">
            <v/>
          </cell>
          <cell r="BK1337" t="str">
            <v/>
          </cell>
          <cell r="BM1337" t="str">
            <v/>
          </cell>
          <cell r="BN1337" t="str">
            <v/>
          </cell>
          <cell r="BO1337" t="str">
            <v/>
          </cell>
          <cell r="BS1337" t="str">
            <v/>
          </cell>
          <cell r="BW1337" t="str">
            <v/>
          </cell>
          <cell r="CA1337" t="str">
            <v/>
          </cell>
        </row>
        <row r="1338">
          <cell r="O1338" t="str">
            <v/>
          </cell>
          <cell r="Q1338" t="str">
            <v/>
          </cell>
          <cell r="R1338" t="str">
            <v/>
          </cell>
          <cell r="S1338" t="str">
            <v/>
          </cell>
          <cell r="AE1338" t="str">
            <v/>
          </cell>
          <cell r="AU1338" t="str">
            <v/>
          </cell>
          <cell r="AW1338" t="str">
            <v/>
          </cell>
          <cell r="AX1338" t="str">
            <v/>
          </cell>
          <cell r="AY1338" t="str">
            <v/>
          </cell>
          <cell r="BK1338" t="str">
            <v/>
          </cell>
          <cell r="BM1338" t="str">
            <v/>
          </cell>
          <cell r="BN1338" t="str">
            <v/>
          </cell>
          <cell r="BO1338" t="str">
            <v/>
          </cell>
          <cell r="BS1338" t="str">
            <v/>
          </cell>
          <cell r="BW1338" t="str">
            <v/>
          </cell>
          <cell r="CA1338" t="str">
            <v/>
          </cell>
        </row>
        <row r="1339">
          <cell r="O1339" t="str">
            <v/>
          </cell>
          <cell r="Q1339" t="str">
            <v/>
          </cell>
          <cell r="R1339" t="str">
            <v/>
          </cell>
          <cell r="S1339" t="str">
            <v/>
          </cell>
          <cell r="AE1339" t="str">
            <v/>
          </cell>
          <cell r="AU1339" t="str">
            <v/>
          </cell>
          <cell r="AW1339" t="str">
            <v/>
          </cell>
          <cell r="AX1339" t="str">
            <v/>
          </cell>
          <cell r="AY1339" t="str">
            <v/>
          </cell>
          <cell r="BK1339" t="str">
            <v/>
          </cell>
          <cell r="BM1339" t="str">
            <v/>
          </cell>
          <cell r="BN1339" t="str">
            <v/>
          </cell>
          <cell r="BO1339" t="str">
            <v/>
          </cell>
          <cell r="BS1339" t="str">
            <v/>
          </cell>
          <cell r="BW1339" t="str">
            <v/>
          </cell>
          <cell r="CA1339" t="str">
            <v/>
          </cell>
        </row>
        <row r="1340">
          <cell r="O1340" t="str">
            <v/>
          </cell>
          <cell r="Q1340" t="str">
            <v/>
          </cell>
          <cell r="R1340" t="str">
            <v/>
          </cell>
          <cell r="S1340" t="str">
            <v/>
          </cell>
          <cell r="AE1340" t="str">
            <v/>
          </cell>
          <cell r="AU1340" t="str">
            <v/>
          </cell>
          <cell r="AW1340" t="str">
            <v/>
          </cell>
          <cell r="AX1340" t="str">
            <v/>
          </cell>
          <cell r="AY1340" t="str">
            <v/>
          </cell>
          <cell r="BK1340" t="str">
            <v/>
          </cell>
          <cell r="BM1340" t="str">
            <v/>
          </cell>
          <cell r="BN1340" t="str">
            <v/>
          </cell>
          <cell r="BO1340" t="str">
            <v/>
          </cell>
          <cell r="BS1340" t="str">
            <v/>
          </cell>
          <cell r="BW1340" t="str">
            <v/>
          </cell>
          <cell r="CA1340" t="str">
            <v/>
          </cell>
        </row>
        <row r="1341">
          <cell r="O1341" t="str">
            <v/>
          </cell>
          <cell r="Q1341" t="str">
            <v/>
          </cell>
          <cell r="R1341" t="str">
            <v/>
          </cell>
          <cell r="S1341" t="str">
            <v/>
          </cell>
          <cell r="AE1341" t="str">
            <v/>
          </cell>
          <cell r="AU1341" t="str">
            <v/>
          </cell>
          <cell r="AW1341" t="str">
            <v/>
          </cell>
          <cell r="AX1341" t="str">
            <v/>
          </cell>
          <cell r="AY1341" t="str">
            <v/>
          </cell>
          <cell r="BK1341" t="str">
            <v/>
          </cell>
          <cell r="BM1341" t="str">
            <v/>
          </cell>
          <cell r="BN1341" t="str">
            <v/>
          </cell>
          <cell r="BO1341" t="str">
            <v/>
          </cell>
          <cell r="BS1341" t="str">
            <v/>
          </cell>
          <cell r="BW1341" t="str">
            <v/>
          </cell>
          <cell r="CA1341" t="str">
            <v/>
          </cell>
        </row>
        <row r="1342">
          <cell r="O1342" t="str">
            <v/>
          </cell>
          <cell r="Q1342" t="str">
            <v/>
          </cell>
          <cell r="R1342" t="str">
            <v/>
          </cell>
          <cell r="S1342" t="str">
            <v/>
          </cell>
          <cell r="AE1342" t="str">
            <v/>
          </cell>
          <cell r="AU1342" t="str">
            <v/>
          </cell>
          <cell r="AW1342" t="str">
            <v/>
          </cell>
          <cell r="AX1342" t="str">
            <v/>
          </cell>
          <cell r="AY1342" t="str">
            <v/>
          </cell>
          <cell r="BK1342" t="str">
            <v/>
          </cell>
          <cell r="BM1342" t="str">
            <v/>
          </cell>
          <cell r="BN1342" t="str">
            <v/>
          </cell>
          <cell r="BO1342" t="str">
            <v/>
          </cell>
          <cell r="BS1342" t="str">
            <v/>
          </cell>
          <cell r="BW1342" t="str">
            <v/>
          </cell>
          <cell r="CA1342" t="str">
            <v/>
          </cell>
        </row>
        <row r="1343">
          <cell r="O1343" t="str">
            <v/>
          </cell>
          <cell r="Q1343" t="str">
            <v/>
          </cell>
          <cell r="R1343" t="str">
            <v/>
          </cell>
          <cell r="S1343" t="str">
            <v/>
          </cell>
          <cell r="AE1343" t="str">
            <v/>
          </cell>
          <cell r="AU1343" t="str">
            <v/>
          </cell>
          <cell r="AW1343" t="str">
            <v/>
          </cell>
          <cell r="AX1343" t="str">
            <v/>
          </cell>
          <cell r="AY1343" t="str">
            <v/>
          </cell>
          <cell r="BK1343" t="str">
            <v/>
          </cell>
          <cell r="BM1343" t="str">
            <v/>
          </cell>
          <cell r="BN1343" t="str">
            <v/>
          </cell>
          <cell r="BO1343" t="str">
            <v/>
          </cell>
          <cell r="BS1343" t="str">
            <v/>
          </cell>
          <cell r="BW1343" t="str">
            <v/>
          </cell>
          <cell r="CA1343" t="str">
            <v/>
          </cell>
        </row>
        <row r="1344">
          <cell r="O1344" t="str">
            <v/>
          </cell>
          <cell r="Q1344" t="str">
            <v/>
          </cell>
          <cell r="R1344" t="str">
            <v/>
          </cell>
          <cell r="S1344" t="str">
            <v/>
          </cell>
          <cell r="AE1344" t="str">
            <v/>
          </cell>
          <cell r="AU1344" t="str">
            <v/>
          </cell>
          <cell r="AW1344" t="str">
            <v/>
          </cell>
          <cell r="AX1344" t="str">
            <v/>
          </cell>
          <cell r="AY1344" t="str">
            <v/>
          </cell>
          <cell r="BK1344" t="str">
            <v/>
          </cell>
          <cell r="BM1344" t="str">
            <v/>
          </cell>
          <cell r="BN1344" t="str">
            <v/>
          </cell>
          <cell r="BO1344" t="str">
            <v/>
          </cell>
          <cell r="BS1344" t="str">
            <v/>
          </cell>
          <cell r="BW1344" t="str">
            <v/>
          </cell>
          <cell r="CA1344" t="str">
            <v/>
          </cell>
        </row>
        <row r="1345">
          <cell r="O1345" t="str">
            <v/>
          </cell>
          <cell r="Q1345" t="str">
            <v/>
          </cell>
          <cell r="R1345" t="str">
            <v/>
          </cell>
          <cell r="S1345" t="str">
            <v/>
          </cell>
          <cell r="AE1345" t="str">
            <v/>
          </cell>
          <cell r="AU1345" t="str">
            <v/>
          </cell>
          <cell r="AW1345" t="str">
            <v/>
          </cell>
          <cell r="AX1345" t="str">
            <v/>
          </cell>
          <cell r="AY1345" t="str">
            <v/>
          </cell>
          <cell r="BK1345" t="str">
            <v/>
          </cell>
          <cell r="BM1345" t="str">
            <v/>
          </cell>
          <cell r="BN1345" t="str">
            <v/>
          </cell>
          <cell r="BO1345" t="str">
            <v/>
          </cell>
          <cell r="BS1345" t="str">
            <v/>
          </cell>
          <cell r="BW1345" t="str">
            <v/>
          </cell>
          <cell r="CA1345" t="str">
            <v/>
          </cell>
        </row>
        <row r="1346">
          <cell r="O1346" t="str">
            <v/>
          </cell>
          <cell r="Q1346" t="str">
            <v/>
          </cell>
          <cell r="R1346" t="str">
            <v/>
          </cell>
          <cell r="S1346" t="str">
            <v/>
          </cell>
          <cell r="AE1346" t="str">
            <v/>
          </cell>
          <cell r="AU1346" t="str">
            <v/>
          </cell>
          <cell r="AW1346" t="str">
            <v/>
          </cell>
          <cell r="AX1346" t="str">
            <v/>
          </cell>
          <cell r="AY1346" t="str">
            <v/>
          </cell>
          <cell r="BK1346" t="str">
            <v/>
          </cell>
          <cell r="BM1346" t="str">
            <v/>
          </cell>
          <cell r="BN1346" t="str">
            <v/>
          </cell>
          <cell r="BO1346" t="str">
            <v/>
          </cell>
          <cell r="BS1346" t="str">
            <v/>
          </cell>
          <cell r="BW1346" t="str">
            <v/>
          </cell>
          <cell r="CA1346" t="str">
            <v/>
          </cell>
        </row>
        <row r="1347">
          <cell r="O1347" t="str">
            <v/>
          </cell>
          <cell r="Q1347" t="str">
            <v/>
          </cell>
          <cell r="R1347" t="str">
            <v/>
          </cell>
          <cell r="S1347" t="str">
            <v/>
          </cell>
          <cell r="AE1347" t="str">
            <v/>
          </cell>
          <cell r="AU1347" t="str">
            <v/>
          </cell>
          <cell r="AW1347" t="str">
            <v/>
          </cell>
          <cell r="AX1347" t="str">
            <v/>
          </cell>
          <cell r="AY1347" t="str">
            <v/>
          </cell>
          <cell r="BK1347" t="str">
            <v/>
          </cell>
          <cell r="BM1347" t="str">
            <v/>
          </cell>
          <cell r="BN1347" t="str">
            <v/>
          </cell>
          <cell r="BO1347" t="str">
            <v/>
          </cell>
          <cell r="BS1347" t="str">
            <v/>
          </cell>
          <cell r="BW1347" t="str">
            <v/>
          </cell>
          <cell r="CA1347" t="str">
            <v/>
          </cell>
        </row>
        <row r="1348">
          <cell r="O1348" t="str">
            <v/>
          </cell>
          <cell r="Q1348" t="str">
            <v/>
          </cell>
          <cell r="R1348" t="str">
            <v/>
          </cell>
          <cell r="S1348" t="str">
            <v/>
          </cell>
          <cell r="AE1348" t="str">
            <v/>
          </cell>
          <cell r="AU1348" t="str">
            <v/>
          </cell>
          <cell r="AW1348" t="str">
            <v/>
          </cell>
          <cell r="AX1348" t="str">
            <v/>
          </cell>
          <cell r="AY1348" t="str">
            <v/>
          </cell>
          <cell r="BK1348" t="str">
            <v/>
          </cell>
          <cell r="BM1348" t="str">
            <v/>
          </cell>
          <cell r="BN1348" t="str">
            <v/>
          </cell>
          <cell r="BO1348" t="str">
            <v/>
          </cell>
          <cell r="BS1348" t="str">
            <v/>
          </cell>
          <cell r="BW1348" t="str">
            <v/>
          </cell>
          <cell r="CA1348" t="str">
            <v/>
          </cell>
        </row>
        <row r="1349">
          <cell r="O1349" t="str">
            <v/>
          </cell>
          <cell r="Q1349" t="str">
            <v/>
          </cell>
          <cell r="R1349" t="str">
            <v/>
          </cell>
          <cell r="S1349" t="str">
            <v/>
          </cell>
          <cell r="AE1349" t="str">
            <v/>
          </cell>
          <cell r="AU1349" t="str">
            <v/>
          </cell>
          <cell r="AW1349" t="str">
            <v/>
          </cell>
          <cell r="AX1349" t="str">
            <v/>
          </cell>
          <cell r="AY1349" t="str">
            <v/>
          </cell>
          <cell r="BK1349" t="str">
            <v/>
          </cell>
          <cell r="BM1349" t="str">
            <v/>
          </cell>
          <cell r="BN1349" t="str">
            <v/>
          </cell>
          <cell r="BO1349" t="str">
            <v/>
          </cell>
          <cell r="BS1349" t="str">
            <v/>
          </cell>
          <cell r="BW1349" t="str">
            <v/>
          </cell>
          <cell r="CA1349" t="str">
            <v/>
          </cell>
        </row>
        <row r="1350">
          <cell r="O1350" t="str">
            <v/>
          </cell>
          <cell r="Q1350" t="str">
            <v/>
          </cell>
          <cell r="R1350" t="str">
            <v/>
          </cell>
          <cell r="S1350" t="str">
            <v/>
          </cell>
          <cell r="AE1350" t="str">
            <v/>
          </cell>
          <cell r="AU1350" t="str">
            <v/>
          </cell>
          <cell r="AW1350" t="str">
            <v/>
          </cell>
          <cell r="AX1350" t="str">
            <v/>
          </cell>
          <cell r="AY1350" t="str">
            <v/>
          </cell>
          <cell r="BK1350" t="str">
            <v/>
          </cell>
          <cell r="BM1350" t="str">
            <v/>
          </cell>
          <cell r="BN1350" t="str">
            <v/>
          </cell>
          <cell r="BO1350" t="str">
            <v/>
          </cell>
          <cell r="BS1350" t="str">
            <v/>
          </cell>
          <cell r="BW1350" t="str">
            <v/>
          </cell>
          <cell r="CA1350" t="str">
            <v/>
          </cell>
        </row>
        <row r="1351">
          <cell r="O1351" t="str">
            <v/>
          </cell>
          <cell r="Q1351" t="str">
            <v/>
          </cell>
          <cell r="R1351" t="str">
            <v/>
          </cell>
          <cell r="S1351" t="str">
            <v/>
          </cell>
          <cell r="AE1351" t="str">
            <v/>
          </cell>
          <cell r="AU1351" t="str">
            <v/>
          </cell>
          <cell r="AW1351" t="str">
            <v/>
          </cell>
          <cell r="AX1351" t="str">
            <v/>
          </cell>
          <cell r="AY1351" t="str">
            <v/>
          </cell>
          <cell r="BK1351" t="str">
            <v/>
          </cell>
          <cell r="BM1351" t="str">
            <v/>
          </cell>
          <cell r="BN1351" t="str">
            <v/>
          </cell>
          <cell r="BO1351" t="str">
            <v/>
          </cell>
          <cell r="BS1351" t="str">
            <v/>
          </cell>
          <cell r="BW1351" t="str">
            <v/>
          </cell>
          <cell r="CA1351" t="str">
            <v/>
          </cell>
        </row>
        <row r="1352">
          <cell r="O1352" t="str">
            <v/>
          </cell>
          <cell r="Q1352" t="str">
            <v/>
          </cell>
          <cell r="R1352" t="str">
            <v/>
          </cell>
          <cell r="S1352" t="str">
            <v/>
          </cell>
          <cell r="AE1352" t="str">
            <v/>
          </cell>
          <cell r="AU1352" t="str">
            <v/>
          </cell>
          <cell r="AW1352" t="str">
            <v/>
          </cell>
          <cell r="AX1352" t="str">
            <v/>
          </cell>
          <cell r="AY1352" t="str">
            <v/>
          </cell>
          <cell r="BK1352" t="str">
            <v/>
          </cell>
          <cell r="BM1352" t="str">
            <v/>
          </cell>
          <cell r="BN1352" t="str">
            <v/>
          </cell>
          <cell r="BO1352" t="str">
            <v/>
          </cell>
          <cell r="BS1352" t="str">
            <v/>
          </cell>
          <cell r="BW1352" t="str">
            <v/>
          </cell>
          <cell r="CA1352" t="str">
            <v/>
          </cell>
        </row>
        <row r="1353">
          <cell r="O1353" t="str">
            <v/>
          </cell>
          <cell r="Q1353" t="str">
            <v/>
          </cell>
          <cell r="R1353" t="str">
            <v/>
          </cell>
          <cell r="S1353" t="str">
            <v/>
          </cell>
          <cell r="AE1353" t="str">
            <v/>
          </cell>
          <cell r="AU1353" t="str">
            <v/>
          </cell>
          <cell r="AW1353" t="str">
            <v/>
          </cell>
          <cell r="AX1353" t="str">
            <v/>
          </cell>
          <cell r="AY1353" t="str">
            <v/>
          </cell>
          <cell r="BK1353" t="str">
            <v/>
          </cell>
          <cell r="BM1353" t="str">
            <v/>
          </cell>
          <cell r="BN1353" t="str">
            <v/>
          </cell>
          <cell r="BO1353" t="str">
            <v/>
          </cell>
          <cell r="BS1353" t="str">
            <v/>
          </cell>
          <cell r="BW1353" t="str">
            <v/>
          </cell>
          <cell r="CA1353" t="str">
            <v/>
          </cell>
        </row>
        <row r="1354">
          <cell r="O1354" t="str">
            <v/>
          </cell>
          <cell r="Q1354" t="str">
            <v/>
          </cell>
          <cell r="R1354" t="str">
            <v/>
          </cell>
          <cell r="S1354" t="str">
            <v/>
          </cell>
          <cell r="AE1354" t="str">
            <v/>
          </cell>
          <cell r="AU1354" t="str">
            <v/>
          </cell>
          <cell r="AW1354" t="str">
            <v/>
          </cell>
          <cell r="AX1354" t="str">
            <v/>
          </cell>
          <cell r="AY1354" t="str">
            <v/>
          </cell>
          <cell r="BK1354" t="str">
            <v/>
          </cell>
          <cell r="BM1354" t="str">
            <v/>
          </cell>
          <cell r="BN1354" t="str">
            <v/>
          </cell>
          <cell r="BO1354" t="str">
            <v/>
          </cell>
          <cell r="BS1354" t="str">
            <v/>
          </cell>
          <cell r="BW1354" t="str">
            <v/>
          </cell>
          <cell r="CA1354" t="str">
            <v/>
          </cell>
        </row>
        <row r="1355">
          <cell r="O1355" t="str">
            <v/>
          </cell>
          <cell r="Q1355" t="str">
            <v/>
          </cell>
          <cell r="R1355" t="str">
            <v/>
          </cell>
          <cell r="S1355" t="str">
            <v/>
          </cell>
          <cell r="AE1355" t="str">
            <v/>
          </cell>
          <cell r="AU1355" t="str">
            <v/>
          </cell>
          <cell r="AW1355" t="str">
            <v/>
          </cell>
          <cell r="AX1355" t="str">
            <v/>
          </cell>
          <cell r="AY1355" t="str">
            <v/>
          </cell>
          <cell r="BK1355" t="str">
            <v/>
          </cell>
          <cell r="BM1355" t="str">
            <v/>
          </cell>
          <cell r="BN1355" t="str">
            <v/>
          </cell>
          <cell r="BO1355" t="str">
            <v/>
          </cell>
          <cell r="BS1355" t="str">
            <v/>
          </cell>
          <cell r="BW1355" t="str">
            <v/>
          </cell>
          <cell r="CA1355" t="str">
            <v/>
          </cell>
        </row>
        <row r="1356">
          <cell r="O1356" t="str">
            <v/>
          </cell>
          <cell r="Q1356" t="str">
            <v/>
          </cell>
          <cell r="R1356" t="str">
            <v/>
          </cell>
          <cell r="S1356" t="str">
            <v/>
          </cell>
          <cell r="AE1356" t="str">
            <v/>
          </cell>
          <cell r="AU1356" t="str">
            <v/>
          </cell>
          <cell r="AW1356" t="str">
            <v/>
          </cell>
          <cell r="AX1356" t="str">
            <v/>
          </cell>
          <cell r="AY1356" t="str">
            <v/>
          </cell>
          <cell r="BK1356" t="str">
            <v/>
          </cell>
          <cell r="BM1356" t="str">
            <v/>
          </cell>
          <cell r="BN1356" t="str">
            <v/>
          </cell>
          <cell r="BO1356" t="str">
            <v/>
          </cell>
          <cell r="BS1356" t="str">
            <v/>
          </cell>
          <cell r="BW1356" t="str">
            <v/>
          </cell>
          <cell r="CA1356" t="str">
            <v/>
          </cell>
        </row>
        <row r="1357">
          <cell r="O1357" t="str">
            <v/>
          </cell>
          <cell r="Q1357" t="str">
            <v/>
          </cell>
          <cell r="R1357" t="str">
            <v/>
          </cell>
          <cell r="S1357" t="str">
            <v/>
          </cell>
          <cell r="AE1357" t="str">
            <v/>
          </cell>
          <cell r="AU1357" t="str">
            <v/>
          </cell>
          <cell r="AW1357" t="str">
            <v/>
          </cell>
          <cell r="AX1357" t="str">
            <v/>
          </cell>
          <cell r="AY1357" t="str">
            <v/>
          </cell>
          <cell r="BK1357" t="str">
            <v/>
          </cell>
          <cell r="BM1357" t="str">
            <v/>
          </cell>
          <cell r="BN1357" t="str">
            <v/>
          </cell>
          <cell r="BO1357" t="str">
            <v/>
          </cell>
          <cell r="BS1357" t="str">
            <v/>
          </cell>
          <cell r="BW1357" t="str">
            <v/>
          </cell>
          <cell r="CA1357" t="str">
            <v/>
          </cell>
        </row>
        <row r="1358">
          <cell r="O1358" t="str">
            <v/>
          </cell>
          <cell r="Q1358" t="str">
            <v/>
          </cell>
          <cell r="R1358" t="str">
            <v/>
          </cell>
          <cell r="S1358" t="str">
            <v/>
          </cell>
          <cell r="AE1358" t="str">
            <v/>
          </cell>
          <cell r="AU1358" t="str">
            <v/>
          </cell>
          <cell r="AW1358" t="str">
            <v/>
          </cell>
          <cell r="AX1358" t="str">
            <v/>
          </cell>
          <cell r="AY1358" t="str">
            <v/>
          </cell>
          <cell r="BK1358" t="str">
            <v/>
          </cell>
          <cell r="BM1358" t="str">
            <v/>
          </cell>
          <cell r="BN1358" t="str">
            <v/>
          </cell>
          <cell r="BO1358" t="str">
            <v/>
          </cell>
          <cell r="BS1358" t="str">
            <v/>
          </cell>
          <cell r="BW1358" t="str">
            <v/>
          </cell>
          <cell r="CA1358" t="str">
            <v/>
          </cell>
        </row>
        <row r="1359">
          <cell r="O1359" t="str">
            <v/>
          </cell>
          <cell r="Q1359" t="str">
            <v/>
          </cell>
          <cell r="R1359" t="str">
            <v/>
          </cell>
          <cell r="S1359" t="str">
            <v/>
          </cell>
          <cell r="AE1359" t="str">
            <v/>
          </cell>
          <cell r="AU1359" t="str">
            <v/>
          </cell>
          <cell r="AW1359" t="str">
            <v/>
          </cell>
          <cell r="AX1359" t="str">
            <v/>
          </cell>
          <cell r="AY1359" t="str">
            <v/>
          </cell>
          <cell r="BK1359" t="str">
            <v/>
          </cell>
          <cell r="BM1359" t="str">
            <v/>
          </cell>
          <cell r="BN1359" t="str">
            <v/>
          </cell>
          <cell r="BO1359" t="str">
            <v/>
          </cell>
          <cell r="BS1359" t="str">
            <v/>
          </cell>
          <cell r="BW1359" t="str">
            <v/>
          </cell>
          <cell r="CA1359" t="str">
            <v/>
          </cell>
        </row>
        <row r="1360">
          <cell r="O1360" t="str">
            <v/>
          </cell>
          <cell r="Q1360" t="str">
            <v/>
          </cell>
          <cell r="R1360" t="str">
            <v/>
          </cell>
          <cell r="S1360" t="str">
            <v/>
          </cell>
          <cell r="AE1360" t="str">
            <v/>
          </cell>
          <cell r="AU1360" t="str">
            <v/>
          </cell>
          <cell r="AW1360" t="str">
            <v/>
          </cell>
          <cell r="AX1360" t="str">
            <v/>
          </cell>
          <cell r="AY1360" t="str">
            <v/>
          </cell>
          <cell r="BK1360" t="str">
            <v/>
          </cell>
          <cell r="BM1360" t="str">
            <v/>
          </cell>
          <cell r="BN1360" t="str">
            <v/>
          </cell>
          <cell r="BO1360" t="str">
            <v/>
          </cell>
          <cell r="BS1360" t="str">
            <v/>
          </cell>
          <cell r="BW1360" t="str">
            <v/>
          </cell>
          <cell r="CA1360" t="str">
            <v/>
          </cell>
        </row>
        <row r="1361">
          <cell r="O1361" t="str">
            <v/>
          </cell>
          <cell r="Q1361" t="str">
            <v/>
          </cell>
          <cell r="R1361" t="str">
            <v/>
          </cell>
          <cell r="S1361" t="str">
            <v/>
          </cell>
          <cell r="AE1361" t="str">
            <v/>
          </cell>
          <cell r="AU1361" t="str">
            <v/>
          </cell>
          <cell r="AW1361" t="str">
            <v/>
          </cell>
          <cell r="AX1361" t="str">
            <v/>
          </cell>
          <cell r="AY1361" t="str">
            <v/>
          </cell>
          <cell r="BK1361" t="str">
            <v/>
          </cell>
          <cell r="BM1361" t="str">
            <v/>
          </cell>
          <cell r="BN1361" t="str">
            <v/>
          </cell>
          <cell r="BO1361" t="str">
            <v/>
          </cell>
          <cell r="BS1361" t="str">
            <v/>
          </cell>
          <cell r="BW1361" t="str">
            <v/>
          </cell>
          <cell r="CA1361" t="str">
            <v/>
          </cell>
        </row>
        <row r="1362">
          <cell r="O1362" t="str">
            <v/>
          </cell>
          <cell r="Q1362" t="str">
            <v/>
          </cell>
          <cell r="R1362" t="str">
            <v/>
          </cell>
          <cell r="S1362" t="str">
            <v/>
          </cell>
          <cell r="AE1362" t="str">
            <v/>
          </cell>
          <cell r="AU1362" t="str">
            <v/>
          </cell>
          <cell r="AW1362" t="str">
            <v/>
          </cell>
          <cell r="AX1362" t="str">
            <v/>
          </cell>
          <cell r="AY1362" t="str">
            <v/>
          </cell>
          <cell r="BK1362" t="str">
            <v/>
          </cell>
          <cell r="BM1362" t="str">
            <v/>
          </cell>
          <cell r="BN1362" t="str">
            <v/>
          </cell>
          <cell r="BO1362" t="str">
            <v/>
          </cell>
          <cell r="BS1362" t="str">
            <v/>
          </cell>
          <cell r="BW1362" t="str">
            <v/>
          </cell>
          <cell r="CA1362" t="str">
            <v/>
          </cell>
        </row>
        <row r="1363">
          <cell r="O1363" t="str">
            <v/>
          </cell>
          <cell r="Q1363" t="str">
            <v/>
          </cell>
          <cell r="R1363" t="str">
            <v/>
          </cell>
          <cell r="S1363" t="str">
            <v/>
          </cell>
          <cell r="AE1363" t="str">
            <v/>
          </cell>
          <cell r="AU1363" t="str">
            <v/>
          </cell>
          <cell r="AW1363" t="str">
            <v/>
          </cell>
          <cell r="AX1363" t="str">
            <v/>
          </cell>
          <cell r="AY1363" t="str">
            <v/>
          </cell>
          <cell r="BK1363" t="str">
            <v/>
          </cell>
          <cell r="BM1363" t="str">
            <v/>
          </cell>
          <cell r="BN1363" t="str">
            <v/>
          </cell>
          <cell r="BO1363" t="str">
            <v/>
          </cell>
          <cell r="BS1363" t="str">
            <v/>
          </cell>
          <cell r="BW1363" t="str">
            <v/>
          </cell>
          <cell r="CA1363" t="str">
            <v/>
          </cell>
        </row>
        <row r="1364">
          <cell r="O1364" t="str">
            <v/>
          </cell>
          <cell r="Q1364" t="str">
            <v/>
          </cell>
          <cell r="R1364" t="str">
            <v/>
          </cell>
          <cell r="S1364" t="str">
            <v/>
          </cell>
          <cell r="AE1364" t="str">
            <v/>
          </cell>
          <cell r="AU1364" t="str">
            <v/>
          </cell>
          <cell r="AW1364" t="str">
            <v/>
          </cell>
          <cell r="AX1364" t="str">
            <v/>
          </cell>
          <cell r="AY1364" t="str">
            <v/>
          </cell>
          <cell r="BK1364" t="str">
            <v/>
          </cell>
          <cell r="BM1364" t="str">
            <v/>
          </cell>
          <cell r="BN1364" t="str">
            <v/>
          </cell>
          <cell r="BO1364" t="str">
            <v/>
          </cell>
          <cell r="BS1364" t="str">
            <v/>
          </cell>
          <cell r="BW1364" t="str">
            <v/>
          </cell>
          <cell r="CA1364" t="str">
            <v/>
          </cell>
        </row>
        <row r="1365">
          <cell r="O1365" t="str">
            <v/>
          </cell>
          <cell r="Q1365" t="str">
            <v/>
          </cell>
          <cell r="R1365" t="str">
            <v/>
          </cell>
          <cell r="S1365" t="str">
            <v/>
          </cell>
          <cell r="AE1365" t="str">
            <v/>
          </cell>
          <cell r="AU1365" t="str">
            <v/>
          </cell>
          <cell r="AW1365" t="str">
            <v/>
          </cell>
          <cell r="AX1365" t="str">
            <v/>
          </cell>
          <cell r="AY1365" t="str">
            <v/>
          </cell>
          <cell r="BK1365" t="str">
            <v/>
          </cell>
          <cell r="BM1365" t="str">
            <v/>
          </cell>
          <cell r="BN1365" t="str">
            <v/>
          </cell>
          <cell r="BO1365" t="str">
            <v/>
          </cell>
          <cell r="BS1365" t="str">
            <v/>
          </cell>
          <cell r="BW1365" t="str">
            <v/>
          </cell>
          <cell r="CA1365" t="str">
            <v/>
          </cell>
        </row>
        <row r="1366">
          <cell r="O1366" t="str">
            <v/>
          </cell>
          <cell r="Q1366" t="str">
            <v/>
          </cell>
          <cell r="R1366" t="str">
            <v/>
          </cell>
          <cell r="S1366" t="str">
            <v/>
          </cell>
          <cell r="AE1366" t="str">
            <v/>
          </cell>
          <cell r="AU1366" t="str">
            <v/>
          </cell>
          <cell r="AW1366" t="str">
            <v/>
          </cell>
          <cell r="AX1366" t="str">
            <v/>
          </cell>
          <cell r="AY1366" t="str">
            <v/>
          </cell>
          <cell r="BK1366" t="str">
            <v/>
          </cell>
          <cell r="BM1366" t="str">
            <v/>
          </cell>
          <cell r="BN1366" t="str">
            <v/>
          </cell>
          <cell r="BO1366" t="str">
            <v/>
          </cell>
          <cell r="BS1366" t="str">
            <v/>
          </cell>
          <cell r="BW1366" t="str">
            <v/>
          </cell>
          <cell r="CA1366" t="str">
            <v/>
          </cell>
        </row>
        <row r="1367">
          <cell r="O1367" t="str">
            <v/>
          </cell>
          <cell r="Q1367" t="str">
            <v/>
          </cell>
          <cell r="R1367" t="str">
            <v/>
          </cell>
          <cell r="S1367" t="str">
            <v/>
          </cell>
          <cell r="AE1367" t="str">
            <v/>
          </cell>
          <cell r="AU1367" t="str">
            <v/>
          </cell>
          <cell r="AW1367" t="str">
            <v/>
          </cell>
          <cell r="AX1367" t="str">
            <v/>
          </cell>
          <cell r="AY1367" t="str">
            <v/>
          </cell>
          <cell r="BK1367" t="str">
            <v/>
          </cell>
          <cell r="BM1367" t="str">
            <v/>
          </cell>
          <cell r="BN1367" t="str">
            <v/>
          </cell>
          <cell r="BO1367" t="str">
            <v/>
          </cell>
          <cell r="BS1367" t="str">
            <v/>
          </cell>
          <cell r="BW1367" t="str">
            <v/>
          </cell>
          <cell r="CA1367" t="str">
            <v/>
          </cell>
        </row>
        <row r="1368">
          <cell r="O1368" t="str">
            <v/>
          </cell>
          <cell r="Q1368" t="str">
            <v/>
          </cell>
          <cell r="R1368" t="str">
            <v/>
          </cell>
          <cell r="S1368" t="str">
            <v/>
          </cell>
          <cell r="AE1368" t="str">
            <v/>
          </cell>
          <cell r="AU1368" t="str">
            <v/>
          </cell>
          <cell r="AW1368" t="str">
            <v/>
          </cell>
          <cell r="AX1368" t="str">
            <v/>
          </cell>
          <cell r="AY1368" t="str">
            <v/>
          </cell>
          <cell r="BK1368" t="str">
            <v/>
          </cell>
          <cell r="BM1368" t="str">
            <v/>
          </cell>
          <cell r="BN1368" t="str">
            <v/>
          </cell>
          <cell r="BO1368" t="str">
            <v/>
          </cell>
          <cell r="BS1368" t="str">
            <v/>
          </cell>
          <cell r="BW1368" t="str">
            <v/>
          </cell>
          <cell r="CA1368" t="str">
            <v/>
          </cell>
        </row>
        <row r="1369">
          <cell r="O1369" t="str">
            <v/>
          </cell>
          <cell r="Q1369" t="str">
            <v/>
          </cell>
          <cell r="R1369" t="str">
            <v/>
          </cell>
          <cell r="S1369" t="str">
            <v/>
          </cell>
          <cell r="AE1369" t="str">
            <v/>
          </cell>
          <cell r="AU1369" t="str">
            <v/>
          </cell>
          <cell r="AW1369" t="str">
            <v/>
          </cell>
          <cell r="AX1369" t="str">
            <v/>
          </cell>
          <cell r="AY1369" t="str">
            <v/>
          </cell>
          <cell r="BK1369" t="str">
            <v/>
          </cell>
          <cell r="BM1369" t="str">
            <v/>
          </cell>
          <cell r="BN1369" t="str">
            <v/>
          </cell>
          <cell r="BO1369" t="str">
            <v/>
          </cell>
          <cell r="BS1369" t="str">
            <v/>
          </cell>
          <cell r="BW1369" t="str">
            <v/>
          </cell>
          <cell r="CA1369" t="str">
            <v/>
          </cell>
        </row>
        <row r="1370">
          <cell r="O1370" t="str">
            <v/>
          </cell>
          <cell r="Q1370" t="str">
            <v/>
          </cell>
          <cell r="R1370" t="str">
            <v/>
          </cell>
          <cell r="S1370" t="str">
            <v/>
          </cell>
          <cell r="AE1370" t="str">
            <v/>
          </cell>
          <cell r="AU1370" t="str">
            <v/>
          </cell>
          <cell r="AW1370" t="str">
            <v/>
          </cell>
          <cell r="AX1370" t="str">
            <v/>
          </cell>
          <cell r="AY1370" t="str">
            <v/>
          </cell>
          <cell r="BK1370" t="str">
            <v/>
          </cell>
          <cell r="BM1370" t="str">
            <v/>
          </cell>
          <cell r="BN1370" t="str">
            <v/>
          </cell>
          <cell r="BO1370" t="str">
            <v/>
          </cell>
          <cell r="BS1370" t="str">
            <v/>
          </cell>
          <cell r="BW1370" t="str">
            <v/>
          </cell>
          <cell r="CA1370" t="str">
            <v/>
          </cell>
        </row>
        <row r="1371">
          <cell r="O1371" t="str">
            <v/>
          </cell>
          <cell r="Q1371" t="str">
            <v/>
          </cell>
          <cell r="R1371" t="str">
            <v/>
          </cell>
          <cell r="S1371" t="str">
            <v/>
          </cell>
          <cell r="AE1371" t="str">
            <v/>
          </cell>
          <cell r="AU1371" t="str">
            <v/>
          </cell>
          <cell r="AW1371" t="str">
            <v/>
          </cell>
          <cell r="AX1371" t="str">
            <v/>
          </cell>
          <cell r="AY1371" t="str">
            <v/>
          </cell>
          <cell r="BK1371" t="str">
            <v/>
          </cell>
          <cell r="BM1371" t="str">
            <v/>
          </cell>
          <cell r="BN1371" t="str">
            <v/>
          </cell>
          <cell r="BO1371" t="str">
            <v/>
          </cell>
          <cell r="BS1371" t="str">
            <v/>
          </cell>
          <cell r="BW1371" t="str">
            <v/>
          </cell>
          <cell r="CA1371" t="str">
            <v/>
          </cell>
        </row>
        <row r="1372">
          <cell r="O1372" t="str">
            <v/>
          </cell>
          <cell r="Q1372" t="str">
            <v/>
          </cell>
          <cell r="R1372" t="str">
            <v/>
          </cell>
          <cell r="S1372" t="str">
            <v/>
          </cell>
          <cell r="AE1372" t="str">
            <v/>
          </cell>
          <cell r="AU1372" t="str">
            <v/>
          </cell>
          <cell r="AW1372" t="str">
            <v/>
          </cell>
          <cell r="AX1372" t="str">
            <v/>
          </cell>
          <cell r="AY1372" t="str">
            <v/>
          </cell>
          <cell r="BK1372" t="str">
            <v/>
          </cell>
          <cell r="BM1372" t="str">
            <v/>
          </cell>
          <cell r="BN1372" t="str">
            <v/>
          </cell>
          <cell r="BO1372" t="str">
            <v/>
          </cell>
          <cell r="BS1372" t="str">
            <v/>
          </cell>
          <cell r="BW1372" t="str">
            <v/>
          </cell>
          <cell r="CA1372" t="str">
            <v/>
          </cell>
        </row>
        <row r="1373">
          <cell r="O1373" t="str">
            <v/>
          </cell>
          <cell r="Q1373" t="str">
            <v/>
          </cell>
          <cell r="R1373" t="str">
            <v/>
          </cell>
          <cell r="S1373" t="str">
            <v/>
          </cell>
          <cell r="AE1373" t="str">
            <v/>
          </cell>
          <cell r="AU1373" t="str">
            <v/>
          </cell>
          <cell r="AW1373" t="str">
            <v/>
          </cell>
          <cell r="AX1373" t="str">
            <v/>
          </cell>
          <cell r="AY1373" t="str">
            <v/>
          </cell>
          <cell r="BK1373" t="str">
            <v/>
          </cell>
          <cell r="BM1373" t="str">
            <v/>
          </cell>
          <cell r="BN1373" t="str">
            <v/>
          </cell>
          <cell r="BO1373" t="str">
            <v/>
          </cell>
          <cell r="BS1373" t="str">
            <v/>
          </cell>
          <cell r="BW1373" t="str">
            <v/>
          </cell>
          <cell r="CA1373" t="str">
            <v/>
          </cell>
        </row>
        <row r="1374">
          <cell r="O1374" t="str">
            <v/>
          </cell>
          <cell r="Q1374" t="str">
            <v/>
          </cell>
          <cell r="R1374" t="str">
            <v/>
          </cell>
          <cell r="S1374" t="str">
            <v/>
          </cell>
          <cell r="AE1374" t="str">
            <v/>
          </cell>
          <cell r="AU1374" t="str">
            <v/>
          </cell>
          <cell r="AW1374" t="str">
            <v/>
          </cell>
          <cell r="AX1374" t="str">
            <v/>
          </cell>
          <cell r="AY1374" t="str">
            <v/>
          </cell>
          <cell r="BK1374" t="str">
            <v/>
          </cell>
          <cell r="BM1374" t="str">
            <v/>
          </cell>
          <cell r="BN1374" t="str">
            <v/>
          </cell>
          <cell r="BO1374" t="str">
            <v/>
          </cell>
          <cell r="BS1374" t="str">
            <v/>
          </cell>
          <cell r="BW1374" t="str">
            <v/>
          </cell>
          <cell r="CA1374" t="str">
            <v/>
          </cell>
        </row>
        <row r="1375">
          <cell r="O1375" t="str">
            <v/>
          </cell>
          <cell r="Q1375" t="str">
            <v/>
          </cell>
          <cell r="R1375" t="str">
            <v/>
          </cell>
          <cell r="S1375" t="str">
            <v/>
          </cell>
          <cell r="AE1375" t="str">
            <v/>
          </cell>
          <cell r="AU1375" t="str">
            <v/>
          </cell>
          <cell r="AW1375" t="str">
            <v/>
          </cell>
          <cell r="AX1375" t="str">
            <v/>
          </cell>
          <cell r="AY1375" t="str">
            <v/>
          </cell>
          <cell r="BK1375" t="str">
            <v/>
          </cell>
          <cell r="BM1375" t="str">
            <v/>
          </cell>
          <cell r="BN1375" t="str">
            <v/>
          </cell>
          <cell r="BO1375" t="str">
            <v/>
          </cell>
          <cell r="BS1375" t="str">
            <v/>
          </cell>
          <cell r="BW1375" t="str">
            <v/>
          </cell>
          <cell r="CA1375" t="str">
            <v/>
          </cell>
        </row>
        <row r="1376">
          <cell r="O1376" t="str">
            <v/>
          </cell>
          <cell r="Q1376" t="str">
            <v/>
          </cell>
          <cell r="R1376" t="str">
            <v/>
          </cell>
          <cell r="S1376" t="str">
            <v/>
          </cell>
          <cell r="AE1376" t="str">
            <v/>
          </cell>
          <cell r="AU1376" t="str">
            <v/>
          </cell>
          <cell r="AW1376" t="str">
            <v/>
          </cell>
          <cell r="AX1376" t="str">
            <v/>
          </cell>
          <cell r="AY1376" t="str">
            <v/>
          </cell>
          <cell r="BK1376" t="str">
            <v/>
          </cell>
          <cell r="BM1376" t="str">
            <v/>
          </cell>
          <cell r="BN1376" t="str">
            <v/>
          </cell>
          <cell r="BO1376" t="str">
            <v/>
          </cell>
          <cell r="BS1376" t="str">
            <v/>
          </cell>
          <cell r="BW1376" t="str">
            <v/>
          </cell>
          <cell r="CA1376" t="str">
            <v/>
          </cell>
        </row>
        <row r="1377">
          <cell r="O1377" t="str">
            <v/>
          </cell>
          <cell r="Q1377" t="str">
            <v/>
          </cell>
          <cell r="R1377" t="str">
            <v/>
          </cell>
          <cell r="S1377" t="str">
            <v/>
          </cell>
          <cell r="AE1377" t="str">
            <v/>
          </cell>
          <cell r="AU1377" t="str">
            <v/>
          </cell>
          <cell r="AW1377" t="str">
            <v/>
          </cell>
          <cell r="AX1377" t="str">
            <v/>
          </cell>
          <cell r="AY1377" t="str">
            <v/>
          </cell>
          <cell r="BK1377" t="str">
            <v/>
          </cell>
          <cell r="BM1377" t="str">
            <v/>
          </cell>
          <cell r="BN1377" t="str">
            <v/>
          </cell>
          <cell r="BO1377" t="str">
            <v/>
          </cell>
          <cell r="BS1377" t="str">
            <v/>
          </cell>
          <cell r="BW1377" t="str">
            <v/>
          </cell>
          <cell r="CA1377" t="str">
            <v/>
          </cell>
        </row>
        <row r="1378">
          <cell r="O1378" t="str">
            <v/>
          </cell>
          <cell r="Q1378" t="str">
            <v/>
          </cell>
          <cell r="R1378" t="str">
            <v/>
          </cell>
          <cell r="S1378" t="str">
            <v/>
          </cell>
          <cell r="AE1378" t="str">
            <v/>
          </cell>
          <cell r="AU1378" t="str">
            <v/>
          </cell>
          <cell r="AW1378" t="str">
            <v/>
          </cell>
          <cell r="AX1378" t="str">
            <v/>
          </cell>
          <cell r="AY1378" t="str">
            <v/>
          </cell>
          <cell r="BK1378" t="str">
            <v/>
          </cell>
          <cell r="BM1378" t="str">
            <v/>
          </cell>
          <cell r="BN1378" t="str">
            <v/>
          </cell>
          <cell r="BO1378" t="str">
            <v/>
          </cell>
          <cell r="BS1378" t="str">
            <v/>
          </cell>
          <cell r="BW1378" t="str">
            <v/>
          </cell>
          <cell r="CA1378" t="str">
            <v/>
          </cell>
        </row>
        <row r="1379">
          <cell r="O1379" t="str">
            <v/>
          </cell>
          <cell r="Q1379" t="str">
            <v/>
          </cell>
          <cell r="R1379" t="str">
            <v/>
          </cell>
          <cell r="S1379" t="str">
            <v/>
          </cell>
          <cell r="AE1379" t="str">
            <v/>
          </cell>
          <cell r="AU1379" t="str">
            <v/>
          </cell>
          <cell r="AW1379" t="str">
            <v/>
          </cell>
          <cell r="AX1379" t="str">
            <v/>
          </cell>
          <cell r="AY1379" t="str">
            <v/>
          </cell>
          <cell r="BK1379" t="str">
            <v/>
          </cell>
          <cell r="BM1379" t="str">
            <v/>
          </cell>
          <cell r="BN1379" t="str">
            <v/>
          </cell>
          <cell r="BO1379" t="str">
            <v/>
          </cell>
          <cell r="BS1379" t="str">
            <v/>
          </cell>
          <cell r="BW1379" t="str">
            <v/>
          </cell>
          <cell r="CA1379" t="str">
            <v/>
          </cell>
        </row>
        <row r="1380">
          <cell r="O1380" t="str">
            <v/>
          </cell>
          <cell r="Q1380" t="str">
            <v/>
          </cell>
          <cell r="R1380" t="str">
            <v/>
          </cell>
          <cell r="S1380" t="str">
            <v/>
          </cell>
          <cell r="AE1380" t="str">
            <v/>
          </cell>
          <cell r="AU1380" t="str">
            <v/>
          </cell>
          <cell r="AW1380" t="str">
            <v/>
          </cell>
          <cell r="AX1380" t="str">
            <v/>
          </cell>
          <cell r="AY1380" t="str">
            <v/>
          </cell>
          <cell r="BK1380" t="str">
            <v/>
          </cell>
          <cell r="BM1380" t="str">
            <v/>
          </cell>
          <cell r="BN1380" t="str">
            <v/>
          </cell>
          <cell r="BO1380" t="str">
            <v/>
          </cell>
          <cell r="BS1380" t="str">
            <v/>
          </cell>
          <cell r="BW1380" t="str">
            <v/>
          </cell>
          <cell r="CA1380" t="str">
            <v/>
          </cell>
        </row>
        <row r="1381">
          <cell r="O1381" t="str">
            <v/>
          </cell>
          <cell r="Q1381" t="str">
            <v/>
          </cell>
          <cell r="R1381" t="str">
            <v/>
          </cell>
          <cell r="S1381" t="str">
            <v/>
          </cell>
          <cell r="AE1381" t="str">
            <v/>
          </cell>
          <cell r="AU1381" t="str">
            <v/>
          </cell>
          <cell r="AW1381" t="str">
            <v/>
          </cell>
          <cell r="AX1381" t="str">
            <v/>
          </cell>
          <cell r="AY1381" t="str">
            <v/>
          </cell>
          <cell r="BK1381" t="str">
            <v/>
          </cell>
          <cell r="BM1381" t="str">
            <v/>
          </cell>
          <cell r="BN1381" t="str">
            <v/>
          </cell>
          <cell r="BO1381" t="str">
            <v/>
          </cell>
          <cell r="BS1381" t="str">
            <v/>
          </cell>
          <cell r="BW1381" t="str">
            <v/>
          </cell>
          <cell r="CA1381" t="str">
            <v/>
          </cell>
        </row>
        <row r="1382">
          <cell r="O1382" t="str">
            <v/>
          </cell>
          <cell r="Q1382" t="str">
            <v/>
          </cell>
          <cell r="R1382" t="str">
            <v/>
          </cell>
          <cell r="S1382" t="str">
            <v/>
          </cell>
          <cell r="AE1382" t="str">
            <v/>
          </cell>
          <cell r="AU1382" t="str">
            <v/>
          </cell>
          <cell r="AW1382" t="str">
            <v/>
          </cell>
          <cell r="AX1382" t="str">
            <v/>
          </cell>
          <cell r="AY1382" t="str">
            <v/>
          </cell>
          <cell r="BK1382" t="str">
            <v/>
          </cell>
          <cell r="BM1382" t="str">
            <v/>
          </cell>
          <cell r="BN1382" t="str">
            <v/>
          </cell>
          <cell r="BO1382" t="str">
            <v/>
          </cell>
          <cell r="BS1382" t="str">
            <v/>
          </cell>
          <cell r="BW1382" t="str">
            <v/>
          </cell>
          <cell r="CA1382" t="str">
            <v/>
          </cell>
        </row>
        <row r="1383">
          <cell r="O1383" t="str">
            <v/>
          </cell>
          <cell r="Q1383" t="str">
            <v/>
          </cell>
          <cell r="R1383" t="str">
            <v/>
          </cell>
          <cell r="S1383" t="str">
            <v/>
          </cell>
          <cell r="AE1383" t="str">
            <v/>
          </cell>
          <cell r="AU1383" t="str">
            <v/>
          </cell>
          <cell r="AW1383" t="str">
            <v/>
          </cell>
          <cell r="AX1383" t="str">
            <v/>
          </cell>
          <cell r="AY1383" t="str">
            <v/>
          </cell>
          <cell r="BK1383" t="str">
            <v/>
          </cell>
          <cell r="BM1383" t="str">
            <v/>
          </cell>
          <cell r="BN1383" t="str">
            <v/>
          </cell>
          <cell r="BO1383" t="str">
            <v/>
          </cell>
          <cell r="BS1383" t="str">
            <v/>
          </cell>
          <cell r="BW1383" t="str">
            <v/>
          </cell>
          <cell r="CA1383" t="str">
            <v/>
          </cell>
        </row>
        <row r="1384">
          <cell r="O1384" t="str">
            <v/>
          </cell>
          <cell r="Q1384" t="str">
            <v/>
          </cell>
          <cell r="R1384" t="str">
            <v/>
          </cell>
          <cell r="S1384" t="str">
            <v/>
          </cell>
          <cell r="AE1384" t="str">
            <v/>
          </cell>
          <cell r="AU1384" t="str">
            <v/>
          </cell>
          <cell r="AW1384" t="str">
            <v/>
          </cell>
          <cell r="AX1384" t="str">
            <v/>
          </cell>
          <cell r="AY1384" t="str">
            <v/>
          </cell>
          <cell r="BK1384" t="str">
            <v/>
          </cell>
          <cell r="BM1384" t="str">
            <v/>
          </cell>
          <cell r="BN1384" t="str">
            <v/>
          </cell>
          <cell r="BO1384" t="str">
            <v/>
          </cell>
          <cell r="BS1384" t="str">
            <v/>
          </cell>
          <cell r="BW1384" t="str">
            <v/>
          </cell>
          <cell r="CA1384" t="str">
            <v/>
          </cell>
        </row>
        <row r="1385">
          <cell r="O1385" t="str">
            <v/>
          </cell>
          <cell r="Q1385" t="str">
            <v/>
          </cell>
          <cell r="R1385" t="str">
            <v/>
          </cell>
          <cell r="S1385" t="str">
            <v/>
          </cell>
          <cell r="AE1385" t="str">
            <v/>
          </cell>
          <cell r="AU1385" t="str">
            <v/>
          </cell>
          <cell r="AW1385" t="str">
            <v/>
          </cell>
          <cell r="AX1385" t="str">
            <v/>
          </cell>
          <cell r="AY1385" t="str">
            <v/>
          </cell>
          <cell r="BK1385" t="str">
            <v/>
          </cell>
          <cell r="BM1385" t="str">
            <v/>
          </cell>
          <cell r="BN1385" t="str">
            <v/>
          </cell>
          <cell r="BO1385" t="str">
            <v/>
          </cell>
          <cell r="BS1385" t="str">
            <v/>
          </cell>
          <cell r="BW1385" t="str">
            <v/>
          </cell>
          <cell r="CA1385" t="str">
            <v/>
          </cell>
        </row>
        <row r="1386">
          <cell r="O1386" t="str">
            <v/>
          </cell>
          <cell r="Q1386" t="str">
            <v/>
          </cell>
          <cell r="R1386" t="str">
            <v/>
          </cell>
          <cell r="S1386" t="str">
            <v/>
          </cell>
          <cell r="AE1386" t="str">
            <v/>
          </cell>
          <cell r="AU1386" t="str">
            <v/>
          </cell>
          <cell r="AW1386" t="str">
            <v/>
          </cell>
          <cell r="AX1386" t="str">
            <v/>
          </cell>
          <cell r="AY1386" t="str">
            <v/>
          </cell>
          <cell r="BK1386" t="str">
            <v/>
          </cell>
          <cell r="BM1386" t="str">
            <v/>
          </cell>
          <cell r="BN1386" t="str">
            <v/>
          </cell>
          <cell r="BO1386" t="str">
            <v/>
          </cell>
          <cell r="BS1386" t="str">
            <v/>
          </cell>
          <cell r="BW1386" t="str">
            <v/>
          </cell>
          <cell r="CA1386" t="str">
            <v/>
          </cell>
        </row>
        <row r="1387">
          <cell r="O1387" t="str">
            <v/>
          </cell>
          <cell r="Q1387" t="str">
            <v/>
          </cell>
          <cell r="R1387" t="str">
            <v/>
          </cell>
          <cell r="S1387" t="str">
            <v/>
          </cell>
          <cell r="AE1387" t="str">
            <v/>
          </cell>
          <cell r="AU1387" t="str">
            <v/>
          </cell>
          <cell r="AW1387" t="str">
            <v/>
          </cell>
          <cell r="AX1387" t="str">
            <v/>
          </cell>
          <cell r="AY1387" t="str">
            <v/>
          </cell>
          <cell r="BK1387" t="str">
            <v/>
          </cell>
          <cell r="BM1387" t="str">
            <v/>
          </cell>
          <cell r="BN1387" t="str">
            <v/>
          </cell>
          <cell r="BO1387" t="str">
            <v/>
          </cell>
          <cell r="BS1387" t="str">
            <v/>
          </cell>
          <cell r="BW1387" t="str">
            <v/>
          </cell>
          <cell r="CA1387" t="str">
            <v/>
          </cell>
        </row>
        <row r="1388">
          <cell r="O1388" t="str">
            <v/>
          </cell>
          <cell r="Q1388" t="str">
            <v/>
          </cell>
          <cell r="R1388" t="str">
            <v/>
          </cell>
          <cell r="S1388" t="str">
            <v/>
          </cell>
          <cell r="AE1388" t="str">
            <v/>
          </cell>
          <cell r="AU1388" t="str">
            <v/>
          </cell>
          <cell r="AW1388" t="str">
            <v/>
          </cell>
          <cell r="AX1388" t="str">
            <v/>
          </cell>
          <cell r="AY1388" t="str">
            <v/>
          </cell>
          <cell r="BK1388" t="str">
            <v/>
          </cell>
          <cell r="BM1388" t="str">
            <v/>
          </cell>
          <cell r="BN1388" t="str">
            <v/>
          </cell>
          <cell r="BO1388" t="str">
            <v/>
          </cell>
          <cell r="BS1388" t="str">
            <v/>
          </cell>
          <cell r="BW1388" t="str">
            <v/>
          </cell>
          <cell r="CA1388" t="str">
            <v/>
          </cell>
        </row>
        <row r="1389">
          <cell r="O1389" t="str">
            <v/>
          </cell>
          <cell r="Q1389" t="str">
            <v/>
          </cell>
          <cell r="R1389" t="str">
            <v/>
          </cell>
          <cell r="S1389" t="str">
            <v/>
          </cell>
          <cell r="AE1389" t="str">
            <v/>
          </cell>
          <cell r="AU1389" t="str">
            <v/>
          </cell>
          <cell r="AW1389" t="str">
            <v/>
          </cell>
          <cell r="AX1389" t="str">
            <v/>
          </cell>
          <cell r="AY1389" t="str">
            <v/>
          </cell>
          <cell r="BK1389" t="str">
            <v/>
          </cell>
          <cell r="BM1389" t="str">
            <v/>
          </cell>
          <cell r="BN1389" t="str">
            <v/>
          </cell>
          <cell r="BO1389" t="str">
            <v/>
          </cell>
          <cell r="BS1389" t="str">
            <v/>
          </cell>
          <cell r="BW1389" t="str">
            <v/>
          </cell>
          <cell r="CA1389" t="str">
            <v/>
          </cell>
        </row>
        <row r="1390">
          <cell r="O1390" t="str">
            <v/>
          </cell>
          <cell r="Q1390" t="str">
            <v/>
          </cell>
          <cell r="R1390" t="str">
            <v/>
          </cell>
          <cell r="S1390" t="str">
            <v/>
          </cell>
          <cell r="AE1390" t="str">
            <v/>
          </cell>
          <cell r="AU1390" t="str">
            <v/>
          </cell>
          <cell r="AW1390" t="str">
            <v/>
          </cell>
          <cell r="AX1390" t="str">
            <v/>
          </cell>
          <cell r="AY1390" t="str">
            <v/>
          </cell>
          <cell r="BK1390" t="str">
            <v/>
          </cell>
          <cell r="BM1390" t="str">
            <v/>
          </cell>
          <cell r="BN1390" t="str">
            <v/>
          </cell>
          <cell r="BO1390" t="str">
            <v/>
          </cell>
          <cell r="BS1390" t="str">
            <v/>
          </cell>
          <cell r="BW1390" t="str">
            <v/>
          </cell>
          <cell r="CA1390" t="str">
            <v/>
          </cell>
        </row>
        <row r="1391">
          <cell r="O1391" t="str">
            <v/>
          </cell>
          <cell r="Q1391" t="str">
            <v/>
          </cell>
          <cell r="R1391" t="str">
            <v/>
          </cell>
          <cell r="S1391" t="str">
            <v/>
          </cell>
          <cell r="AE1391" t="str">
            <v/>
          </cell>
          <cell r="AU1391" t="str">
            <v/>
          </cell>
          <cell r="AW1391" t="str">
            <v/>
          </cell>
          <cell r="AX1391" t="str">
            <v/>
          </cell>
          <cell r="AY1391" t="str">
            <v/>
          </cell>
          <cell r="BK1391" t="str">
            <v/>
          </cell>
          <cell r="BM1391" t="str">
            <v/>
          </cell>
          <cell r="BN1391" t="str">
            <v/>
          </cell>
          <cell r="BO1391" t="str">
            <v/>
          </cell>
          <cell r="BS1391" t="str">
            <v/>
          </cell>
          <cell r="BW1391" t="str">
            <v/>
          </cell>
          <cell r="CA1391" t="str">
            <v/>
          </cell>
        </row>
        <row r="1392">
          <cell r="O1392" t="str">
            <v/>
          </cell>
          <cell r="Q1392" t="str">
            <v/>
          </cell>
          <cell r="R1392" t="str">
            <v/>
          </cell>
          <cell r="S1392" t="str">
            <v/>
          </cell>
          <cell r="AE1392" t="str">
            <v/>
          </cell>
          <cell r="AU1392" t="str">
            <v/>
          </cell>
          <cell r="AW1392" t="str">
            <v/>
          </cell>
          <cell r="AX1392" t="str">
            <v/>
          </cell>
          <cell r="AY1392" t="str">
            <v/>
          </cell>
          <cell r="BK1392" t="str">
            <v/>
          </cell>
          <cell r="BM1392" t="str">
            <v/>
          </cell>
          <cell r="BN1392" t="str">
            <v/>
          </cell>
          <cell r="BO1392" t="str">
            <v/>
          </cell>
          <cell r="BS1392" t="str">
            <v/>
          </cell>
          <cell r="BW1392" t="str">
            <v/>
          </cell>
          <cell r="CA1392" t="str">
            <v/>
          </cell>
        </row>
        <row r="1393">
          <cell r="O1393" t="str">
            <v/>
          </cell>
          <cell r="Q1393" t="str">
            <v/>
          </cell>
          <cell r="R1393" t="str">
            <v/>
          </cell>
          <cell r="S1393" t="str">
            <v/>
          </cell>
          <cell r="AE1393" t="str">
            <v/>
          </cell>
          <cell r="AU1393" t="str">
            <v/>
          </cell>
          <cell r="AW1393" t="str">
            <v/>
          </cell>
          <cell r="AX1393" t="str">
            <v/>
          </cell>
          <cell r="AY1393" t="str">
            <v/>
          </cell>
          <cell r="BK1393" t="str">
            <v/>
          </cell>
          <cell r="BM1393" t="str">
            <v/>
          </cell>
          <cell r="BN1393" t="str">
            <v/>
          </cell>
          <cell r="BO1393" t="str">
            <v/>
          </cell>
          <cell r="BS1393" t="str">
            <v/>
          </cell>
          <cell r="BW1393" t="str">
            <v/>
          </cell>
          <cell r="CA1393" t="str">
            <v/>
          </cell>
        </row>
        <row r="1394">
          <cell r="O1394" t="str">
            <v/>
          </cell>
          <cell r="Q1394" t="str">
            <v/>
          </cell>
          <cell r="R1394" t="str">
            <v/>
          </cell>
          <cell r="S1394" t="str">
            <v/>
          </cell>
          <cell r="AE1394" t="str">
            <v/>
          </cell>
          <cell r="AU1394" t="str">
            <v/>
          </cell>
          <cell r="AW1394" t="str">
            <v/>
          </cell>
          <cell r="AX1394" t="str">
            <v/>
          </cell>
          <cell r="AY1394" t="str">
            <v/>
          </cell>
          <cell r="BK1394" t="str">
            <v/>
          </cell>
          <cell r="BM1394" t="str">
            <v/>
          </cell>
          <cell r="BN1394" t="str">
            <v/>
          </cell>
          <cell r="BO1394" t="str">
            <v/>
          </cell>
          <cell r="BS1394" t="str">
            <v/>
          </cell>
          <cell r="BW1394" t="str">
            <v/>
          </cell>
          <cell r="CA1394" t="str">
            <v/>
          </cell>
        </row>
        <row r="1395">
          <cell r="O1395" t="str">
            <v/>
          </cell>
          <cell r="Q1395" t="str">
            <v/>
          </cell>
          <cell r="R1395" t="str">
            <v/>
          </cell>
          <cell r="S1395" t="str">
            <v/>
          </cell>
          <cell r="AE1395" t="str">
            <v/>
          </cell>
          <cell r="AU1395" t="str">
            <v/>
          </cell>
          <cell r="AW1395" t="str">
            <v/>
          </cell>
          <cell r="AX1395" t="str">
            <v/>
          </cell>
          <cell r="AY1395" t="str">
            <v/>
          </cell>
          <cell r="BK1395" t="str">
            <v/>
          </cell>
          <cell r="BM1395" t="str">
            <v/>
          </cell>
          <cell r="BN1395" t="str">
            <v/>
          </cell>
          <cell r="BO1395" t="str">
            <v/>
          </cell>
          <cell r="BS1395" t="str">
            <v/>
          </cell>
          <cell r="BW1395" t="str">
            <v/>
          </cell>
          <cell r="CA1395" t="str">
            <v/>
          </cell>
        </row>
        <row r="1396">
          <cell r="O1396" t="str">
            <v/>
          </cell>
          <cell r="Q1396" t="str">
            <v/>
          </cell>
          <cell r="R1396" t="str">
            <v/>
          </cell>
          <cell r="S1396" t="str">
            <v/>
          </cell>
          <cell r="AE1396" t="str">
            <v/>
          </cell>
          <cell r="AU1396" t="str">
            <v/>
          </cell>
          <cell r="AW1396" t="str">
            <v/>
          </cell>
          <cell r="AX1396" t="str">
            <v/>
          </cell>
          <cell r="AY1396" t="str">
            <v/>
          </cell>
          <cell r="BK1396" t="str">
            <v/>
          </cell>
          <cell r="BM1396" t="str">
            <v/>
          </cell>
          <cell r="BN1396" t="str">
            <v/>
          </cell>
          <cell r="BO1396" t="str">
            <v/>
          </cell>
          <cell r="BS1396" t="str">
            <v/>
          </cell>
          <cell r="BW1396" t="str">
            <v/>
          </cell>
          <cell r="CA1396" t="str">
            <v/>
          </cell>
        </row>
        <row r="1397">
          <cell r="O1397" t="str">
            <v/>
          </cell>
          <cell r="Q1397" t="str">
            <v/>
          </cell>
          <cell r="R1397" t="str">
            <v/>
          </cell>
          <cell r="S1397" t="str">
            <v/>
          </cell>
          <cell r="AE1397" t="str">
            <v/>
          </cell>
          <cell r="AU1397" t="str">
            <v/>
          </cell>
          <cell r="AW1397" t="str">
            <v/>
          </cell>
          <cell r="AX1397" t="str">
            <v/>
          </cell>
          <cell r="AY1397" t="str">
            <v/>
          </cell>
          <cell r="BK1397" t="str">
            <v/>
          </cell>
          <cell r="BM1397" t="str">
            <v/>
          </cell>
          <cell r="BN1397" t="str">
            <v/>
          </cell>
          <cell r="BO1397" t="str">
            <v/>
          </cell>
          <cell r="BS1397" t="str">
            <v/>
          </cell>
          <cell r="BW1397" t="str">
            <v/>
          </cell>
          <cell r="CA1397" t="str">
            <v/>
          </cell>
        </row>
        <row r="1398">
          <cell r="O1398" t="str">
            <v/>
          </cell>
          <cell r="Q1398" t="str">
            <v/>
          </cell>
          <cell r="R1398" t="str">
            <v/>
          </cell>
          <cell r="S1398" t="str">
            <v/>
          </cell>
          <cell r="AE1398" t="str">
            <v/>
          </cell>
          <cell r="AU1398" t="str">
            <v/>
          </cell>
          <cell r="AW1398" t="str">
            <v/>
          </cell>
          <cell r="AX1398" t="str">
            <v/>
          </cell>
          <cell r="AY1398" t="str">
            <v/>
          </cell>
          <cell r="BK1398" t="str">
            <v/>
          </cell>
          <cell r="BM1398" t="str">
            <v/>
          </cell>
          <cell r="BN1398" t="str">
            <v/>
          </cell>
          <cell r="BO1398" t="str">
            <v/>
          </cell>
          <cell r="BS1398" t="str">
            <v/>
          </cell>
          <cell r="BW1398" t="str">
            <v/>
          </cell>
          <cell r="CA1398" t="str">
            <v/>
          </cell>
        </row>
        <row r="1399">
          <cell r="O1399" t="str">
            <v/>
          </cell>
          <cell r="Q1399" t="str">
            <v/>
          </cell>
          <cell r="R1399" t="str">
            <v/>
          </cell>
          <cell r="S1399" t="str">
            <v/>
          </cell>
          <cell r="AE1399" t="str">
            <v/>
          </cell>
          <cell r="AU1399" t="str">
            <v/>
          </cell>
          <cell r="AW1399" t="str">
            <v/>
          </cell>
          <cell r="AX1399" t="str">
            <v/>
          </cell>
          <cell r="AY1399" t="str">
            <v/>
          </cell>
          <cell r="BK1399" t="str">
            <v/>
          </cell>
          <cell r="BM1399" t="str">
            <v/>
          </cell>
          <cell r="BN1399" t="str">
            <v/>
          </cell>
          <cell r="BO1399" t="str">
            <v/>
          </cell>
          <cell r="BS1399" t="str">
            <v/>
          </cell>
          <cell r="BW1399" t="str">
            <v/>
          </cell>
          <cell r="CA1399" t="str">
            <v/>
          </cell>
        </row>
        <row r="1400">
          <cell r="O1400" t="str">
            <v/>
          </cell>
          <cell r="Q1400" t="str">
            <v/>
          </cell>
          <cell r="R1400" t="str">
            <v/>
          </cell>
          <cell r="S1400" t="str">
            <v/>
          </cell>
          <cell r="AE1400" t="str">
            <v/>
          </cell>
          <cell r="AU1400" t="str">
            <v/>
          </cell>
          <cell r="AW1400" t="str">
            <v/>
          </cell>
          <cell r="AX1400" t="str">
            <v/>
          </cell>
          <cell r="AY1400" t="str">
            <v/>
          </cell>
          <cell r="BK1400" t="str">
            <v/>
          </cell>
          <cell r="BM1400" t="str">
            <v/>
          </cell>
          <cell r="BN1400" t="str">
            <v/>
          </cell>
          <cell r="BO1400" t="str">
            <v/>
          </cell>
          <cell r="BS1400" t="str">
            <v/>
          </cell>
          <cell r="BW1400" t="str">
            <v/>
          </cell>
          <cell r="CA1400" t="str">
            <v/>
          </cell>
        </row>
        <row r="1401">
          <cell r="O1401" t="str">
            <v/>
          </cell>
          <cell r="Q1401" t="str">
            <v/>
          </cell>
          <cell r="R1401" t="str">
            <v/>
          </cell>
          <cell r="S1401" t="str">
            <v/>
          </cell>
          <cell r="AE1401" t="str">
            <v/>
          </cell>
          <cell r="AU1401" t="str">
            <v/>
          </cell>
          <cell r="AW1401" t="str">
            <v/>
          </cell>
          <cell r="AX1401" t="str">
            <v/>
          </cell>
          <cell r="AY1401" t="str">
            <v/>
          </cell>
          <cell r="BK1401" t="str">
            <v/>
          </cell>
          <cell r="BM1401" t="str">
            <v/>
          </cell>
          <cell r="BN1401" t="str">
            <v/>
          </cell>
          <cell r="BO1401" t="str">
            <v/>
          </cell>
          <cell r="BS1401" t="str">
            <v/>
          </cell>
          <cell r="BW1401" t="str">
            <v/>
          </cell>
          <cell r="CA1401" t="str">
            <v/>
          </cell>
        </row>
        <row r="1402">
          <cell r="O1402" t="str">
            <v/>
          </cell>
          <cell r="Q1402" t="str">
            <v/>
          </cell>
          <cell r="R1402" t="str">
            <v/>
          </cell>
          <cell r="S1402" t="str">
            <v/>
          </cell>
          <cell r="AE1402" t="str">
            <v/>
          </cell>
          <cell r="AU1402" t="str">
            <v/>
          </cell>
          <cell r="AW1402" t="str">
            <v/>
          </cell>
          <cell r="AX1402" t="str">
            <v/>
          </cell>
          <cell r="AY1402" t="str">
            <v/>
          </cell>
          <cell r="BK1402" t="str">
            <v/>
          </cell>
          <cell r="BM1402" t="str">
            <v/>
          </cell>
          <cell r="BN1402" t="str">
            <v/>
          </cell>
          <cell r="BO1402" t="str">
            <v/>
          </cell>
          <cell r="BS1402" t="str">
            <v/>
          </cell>
          <cell r="BW1402" t="str">
            <v/>
          </cell>
          <cell r="CA1402" t="str">
            <v/>
          </cell>
        </row>
        <row r="1403">
          <cell r="O1403" t="str">
            <v/>
          </cell>
          <cell r="Q1403" t="str">
            <v/>
          </cell>
          <cell r="R1403" t="str">
            <v/>
          </cell>
          <cell r="S1403" t="str">
            <v/>
          </cell>
          <cell r="AE1403" t="str">
            <v/>
          </cell>
          <cell r="AU1403" t="str">
            <v/>
          </cell>
          <cell r="AW1403" t="str">
            <v/>
          </cell>
          <cell r="AX1403" t="str">
            <v/>
          </cell>
          <cell r="AY1403" t="str">
            <v/>
          </cell>
          <cell r="BK1403" t="str">
            <v/>
          </cell>
          <cell r="BM1403" t="str">
            <v/>
          </cell>
          <cell r="BN1403" t="str">
            <v/>
          </cell>
          <cell r="BO1403" t="str">
            <v/>
          </cell>
          <cell r="BS1403" t="str">
            <v/>
          </cell>
          <cell r="BW1403" t="str">
            <v/>
          </cell>
          <cell r="CA1403" t="str">
            <v/>
          </cell>
        </row>
        <row r="1404">
          <cell r="O1404" t="str">
            <v/>
          </cell>
          <cell r="Q1404" t="str">
            <v/>
          </cell>
          <cell r="R1404" t="str">
            <v/>
          </cell>
          <cell r="S1404" t="str">
            <v/>
          </cell>
          <cell r="AE1404" t="str">
            <v/>
          </cell>
          <cell r="AU1404" t="str">
            <v/>
          </cell>
          <cell r="AW1404" t="str">
            <v/>
          </cell>
          <cell r="AX1404" t="str">
            <v/>
          </cell>
          <cell r="AY1404" t="str">
            <v/>
          </cell>
          <cell r="BK1404" t="str">
            <v/>
          </cell>
          <cell r="BM1404" t="str">
            <v/>
          </cell>
          <cell r="BN1404" t="str">
            <v/>
          </cell>
          <cell r="BO1404" t="str">
            <v/>
          </cell>
          <cell r="BS1404" t="str">
            <v/>
          </cell>
          <cell r="BW1404" t="str">
            <v/>
          </cell>
          <cell r="CA1404" t="str">
            <v/>
          </cell>
        </row>
        <row r="1405">
          <cell r="O1405" t="str">
            <v/>
          </cell>
          <cell r="Q1405" t="str">
            <v/>
          </cell>
          <cell r="R1405" t="str">
            <v/>
          </cell>
          <cell r="S1405" t="str">
            <v/>
          </cell>
          <cell r="AE1405" t="str">
            <v/>
          </cell>
          <cell r="AU1405" t="str">
            <v/>
          </cell>
          <cell r="AW1405" t="str">
            <v/>
          </cell>
          <cell r="AX1405" t="str">
            <v/>
          </cell>
          <cell r="AY1405" t="str">
            <v/>
          </cell>
          <cell r="BK1405" t="str">
            <v/>
          </cell>
          <cell r="BM1405" t="str">
            <v/>
          </cell>
          <cell r="BN1405" t="str">
            <v/>
          </cell>
          <cell r="BO1405" t="str">
            <v/>
          </cell>
          <cell r="BS1405" t="str">
            <v/>
          </cell>
          <cell r="BW1405" t="str">
            <v/>
          </cell>
          <cell r="CA1405" t="str">
            <v/>
          </cell>
        </row>
        <row r="1406">
          <cell r="O1406" t="str">
            <v/>
          </cell>
          <cell r="Q1406" t="str">
            <v/>
          </cell>
          <cell r="R1406" t="str">
            <v/>
          </cell>
          <cell r="S1406" t="str">
            <v/>
          </cell>
          <cell r="AE1406" t="str">
            <v/>
          </cell>
          <cell r="AU1406" t="str">
            <v/>
          </cell>
          <cell r="AW1406" t="str">
            <v/>
          </cell>
          <cell r="AX1406" t="str">
            <v/>
          </cell>
          <cell r="AY1406" t="str">
            <v/>
          </cell>
          <cell r="BK1406" t="str">
            <v/>
          </cell>
          <cell r="BM1406" t="str">
            <v/>
          </cell>
          <cell r="BN1406" t="str">
            <v/>
          </cell>
          <cell r="BO1406" t="str">
            <v/>
          </cell>
          <cell r="BS1406" t="str">
            <v/>
          </cell>
          <cell r="BW1406" t="str">
            <v/>
          </cell>
          <cell r="CA1406" t="str">
            <v/>
          </cell>
        </row>
        <row r="1407">
          <cell r="O1407" t="str">
            <v/>
          </cell>
          <cell r="Q1407" t="str">
            <v/>
          </cell>
          <cell r="R1407" t="str">
            <v/>
          </cell>
          <cell r="S1407" t="str">
            <v/>
          </cell>
          <cell r="AE1407" t="str">
            <v/>
          </cell>
          <cell r="AU1407" t="str">
            <v/>
          </cell>
          <cell r="AW1407" t="str">
            <v/>
          </cell>
          <cell r="AX1407" t="str">
            <v/>
          </cell>
          <cell r="AY1407" t="str">
            <v/>
          </cell>
          <cell r="BK1407" t="str">
            <v/>
          </cell>
          <cell r="BM1407" t="str">
            <v/>
          </cell>
          <cell r="BN1407" t="str">
            <v/>
          </cell>
          <cell r="BO1407" t="str">
            <v/>
          </cell>
          <cell r="BS1407" t="str">
            <v/>
          </cell>
          <cell r="BW1407" t="str">
            <v/>
          </cell>
          <cell r="CA1407" t="str">
            <v/>
          </cell>
        </row>
        <row r="1408">
          <cell r="O1408" t="str">
            <v/>
          </cell>
          <cell r="Q1408" t="str">
            <v/>
          </cell>
          <cell r="R1408" t="str">
            <v/>
          </cell>
          <cell r="S1408" t="str">
            <v/>
          </cell>
          <cell r="AE1408" t="str">
            <v/>
          </cell>
          <cell r="AU1408" t="str">
            <v/>
          </cell>
          <cell r="AW1408" t="str">
            <v/>
          </cell>
          <cell r="AX1408" t="str">
            <v/>
          </cell>
          <cell r="AY1408" t="str">
            <v/>
          </cell>
          <cell r="BK1408" t="str">
            <v/>
          </cell>
          <cell r="BM1408" t="str">
            <v/>
          </cell>
          <cell r="BN1408" t="str">
            <v/>
          </cell>
          <cell r="BO1408" t="str">
            <v/>
          </cell>
          <cell r="BS1408" t="str">
            <v/>
          </cell>
          <cell r="BW1408" t="str">
            <v/>
          </cell>
          <cell r="CA1408" t="str">
            <v/>
          </cell>
        </row>
        <row r="1409">
          <cell r="O1409" t="str">
            <v/>
          </cell>
          <cell r="Q1409" t="str">
            <v/>
          </cell>
          <cell r="R1409" t="str">
            <v/>
          </cell>
          <cell r="S1409" t="str">
            <v/>
          </cell>
          <cell r="AE1409" t="str">
            <v/>
          </cell>
          <cell r="AU1409" t="str">
            <v/>
          </cell>
          <cell r="AW1409" t="str">
            <v/>
          </cell>
          <cell r="AX1409" t="str">
            <v/>
          </cell>
          <cell r="AY1409" t="str">
            <v/>
          </cell>
          <cell r="BK1409" t="str">
            <v/>
          </cell>
          <cell r="BM1409" t="str">
            <v/>
          </cell>
          <cell r="BN1409" t="str">
            <v/>
          </cell>
          <cell r="BO1409" t="str">
            <v/>
          </cell>
          <cell r="BS1409" t="str">
            <v/>
          </cell>
          <cell r="BW1409" t="str">
            <v/>
          </cell>
          <cell r="CA1409" t="str">
            <v/>
          </cell>
        </row>
        <row r="1410">
          <cell r="O1410" t="str">
            <v/>
          </cell>
          <cell r="Q1410" t="str">
            <v/>
          </cell>
          <cell r="R1410" t="str">
            <v/>
          </cell>
          <cell r="S1410" t="str">
            <v/>
          </cell>
          <cell r="AE1410" t="str">
            <v/>
          </cell>
          <cell r="AU1410" t="str">
            <v/>
          </cell>
          <cell r="AW1410" t="str">
            <v/>
          </cell>
          <cell r="AX1410" t="str">
            <v/>
          </cell>
          <cell r="AY1410" t="str">
            <v/>
          </cell>
          <cell r="BK1410" t="str">
            <v/>
          </cell>
          <cell r="BM1410" t="str">
            <v/>
          </cell>
          <cell r="BN1410" t="str">
            <v/>
          </cell>
          <cell r="BO1410" t="str">
            <v/>
          </cell>
          <cell r="BS1410" t="str">
            <v/>
          </cell>
          <cell r="BW1410" t="str">
            <v/>
          </cell>
          <cell r="CA1410" t="str">
            <v/>
          </cell>
        </row>
        <row r="1411">
          <cell r="O1411" t="str">
            <v/>
          </cell>
          <cell r="Q1411" t="str">
            <v/>
          </cell>
          <cell r="R1411" t="str">
            <v/>
          </cell>
          <cell r="S1411" t="str">
            <v/>
          </cell>
          <cell r="AE1411" t="str">
            <v/>
          </cell>
          <cell r="AU1411" t="str">
            <v/>
          </cell>
          <cell r="AW1411" t="str">
            <v/>
          </cell>
          <cell r="AX1411" t="str">
            <v/>
          </cell>
          <cell r="AY1411" t="str">
            <v/>
          </cell>
          <cell r="BK1411" t="str">
            <v/>
          </cell>
          <cell r="BM1411" t="str">
            <v/>
          </cell>
          <cell r="BN1411" t="str">
            <v/>
          </cell>
          <cell r="BO1411" t="str">
            <v/>
          </cell>
          <cell r="BS1411" t="str">
            <v/>
          </cell>
          <cell r="BW1411" t="str">
            <v/>
          </cell>
          <cell r="CA1411" t="str">
            <v/>
          </cell>
        </row>
        <row r="1412">
          <cell r="O1412" t="str">
            <v/>
          </cell>
          <cell r="Q1412" t="str">
            <v/>
          </cell>
          <cell r="R1412" t="str">
            <v/>
          </cell>
          <cell r="S1412" t="str">
            <v/>
          </cell>
          <cell r="AE1412" t="str">
            <v/>
          </cell>
          <cell r="AU1412" t="str">
            <v/>
          </cell>
          <cell r="AW1412" t="str">
            <v/>
          </cell>
          <cell r="AX1412" t="str">
            <v/>
          </cell>
          <cell r="AY1412" t="str">
            <v/>
          </cell>
          <cell r="BK1412" t="str">
            <v/>
          </cell>
          <cell r="BM1412" t="str">
            <v/>
          </cell>
          <cell r="BN1412" t="str">
            <v/>
          </cell>
          <cell r="BO1412" t="str">
            <v/>
          </cell>
          <cell r="BS1412" t="str">
            <v/>
          </cell>
          <cell r="BW1412" t="str">
            <v/>
          </cell>
          <cell r="CA1412" t="str">
            <v/>
          </cell>
        </row>
        <row r="1413">
          <cell r="O1413" t="str">
            <v/>
          </cell>
          <cell r="Q1413" t="str">
            <v/>
          </cell>
          <cell r="R1413" t="str">
            <v/>
          </cell>
          <cell r="S1413" t="str">
            <v/>
          </cell>
          <cell r="AE1413" t="str">
            <v/>
          </cell>
          <cell r="AU1413" t="str">
            <v/>
          </cell>
          <cell r="AW1413" t="str">
            <v/>
          </cell>
          <cell r="AX1413" t="str">
            <v/>
          </cell>
          <cell r="AY1413" t="str">
            <v/>
          </cell>
          <cell r="BK1413" t="str">
            <v/>
          </cell>
          <cell r="BM1413" t="str">
            <v/>
          </cell>
          <cell r="BN1413" t="str">
            <v/>
          </cell>
          <cell r="BO1413" t="str">
            <v/>
          </cell>
          <cell r="BS1413" t="str">
            <v/>
          </cell>
          <cell r="BW1413" t="str">
            <v/>
          </cell>
          <cell r="CA1413" t="str">
            <v/>
          </cell>
        </row>
        <row r="1414">
          <cell r="O1414" t="str">
            <v/>
          </cell>
          <cell r="Q1414" t="str">
            <v/>
          </cell>
          <cell r="R1414" t="str">
            <v/>
          </cell>
          <cell r="S1414" t="str">
            <v/>
          </cell>
          <cell r="AE1414" t="str">
            <v/>
          </cell>
          <cell r="AU1414" t="str">
            <v/>
          </cell>
          <cell r="AW1414" t="str">
            <v/>
          </cell>
          <cell r="AX1414" t="str">
            <v/>
          </cell>
          <cell r="AY1414" t="str">
            <v/>
          </cell>
          <cell r="BK1414" t="str">
            <v/>
          </cell>
          <cell r="BM1414" t="str">
            <v/>
          </cell>
          <cell r="BN1414" t="str">
            <v/>
          </cell>
          <cell r="BO1414" t="str">
            <v/>
          </cell>
          <cell r="BS1414" t="str">
            <v/>
          </cell>
          <cell r="BW1414" t="str">
            <v/>
          </cell>
          <cell r="CA1414" t="str">
            <v/>
          </cell>
        </row>
        <row r="1415">
          <cell r="O1415" t="str">
            <v/>
          </cell>
          <cell r="Q1415" t="str">
            <v/>
          </cell>
          <cell r="R1415" t="str">
            <v/>
          </cell>
          <cell r="S1415" t="str">
            <v/>
          </cell>
          <cell r="AE1415" t="str">
            <v/>
          </cell>
          <cell r="AU1415" t="str">
            <v/>
          </cell>
          <cell r="AW1415" t="str">
            <v/>
          </cell>
          <cell r="AX1415" t="str">
            <v/>
          </cell>
          <cell r="AY1415" t="str">
            <v/>
          </cell>
          <cell r="BK1415" t="str">
            <v/>
          </cell>
          <cell r="BM1415" t="str">
            <v/>
          </cell>
          <cell r="BN1415" t="str">
            <v/>
          </cell>
          <cell r="BO1415" t="str">
            <v/>
          </cell>
          <cell r="BS1415" t="str">
            <v/>
          </cell>
          <cell r="BW1415" t="str">
            <v/>
          </cell>
          <cell r="CA1415" t="str">
            <v/>
          </cell>
        </row>
        <row r="1416">
          <cell r="O1416" t="str">
            <v/>
          </cell>
          <cell r="Q1416" t="str">
            <v/>
          </cell>
          <cell r="R1416" t="str">
            <v/>
          </cell>
          <cell r="S1416" t="str">
            <v/>
          </cell>
          <cell r="AE1416" t="str">
            <v/>
          </cell>
          <cell r="AU1416" t="str">
            <v/>
          </cell>
          <cell r="AW1416" t="str">
            <v/>
          </cell>
          <cell r="AX1416" t="str">
            <v/>
          </cell>
          <cell r="AY1416" t="str">
            <v/>
          </cell>
          <cell r="BK1416" t="str">
            <v/>
          </cell>
          <cell r="BM1416" t="str">
            <v/>
          </cell>
          <cell r="BN1416" t="str">
            <v/>
          </cell>
          <cell r="BO1416" t="str">
            <v/>
          </cell>
          <cell r="BS1416" t="str">
            <v/>
          </cell>
          <cell r="BW1416" t="str">
            <v/>
          </cell>
          <cell r="CA1416" t="str">
            <v/>
          </cell>
        </row>
        <row r="1417">
          <cell r="O1417" t="str">
            <v/>
          </cell>
          <cell r="Q1417" t="str">
            <v/>
          </cell>
          <cell r="R1417" t="str">
            <v/>
          </cell>
          <cell r="S1417" t="str">
            <v/>
          </cell>
          <cell r="AE1417" t="str">
            <v/>
          </cell>
          <cell r="AU1417" t="str">
            <v/>
          </cell>
          <cell r="AW1417" t="str">
            <v/>
          </cell>
          <cell r="AX1417" t="str">
            <v/>
          </cell>
          <cell r="AY1417" t="str">
            <v/>
          </cell>
          <cell r="BK1417" t="str">
            <v/>
          </cell>
          <cell r="BM1417" t="str">
            <v/>
          </cell>
          <cell r="BN1417" t="str">
            <v/>
          </cell>
          <cell r="BO1417" t="str">
            <v/>
          </cell>
          <cell r="BS1417" t="str">
            <v/>
          </cell>
          <cell r="BW1417" t="str">
            <v/>
          </cell>
          <cell r="CA1417" t="str">
            <v/>
          </cell>
        </row>
        <row r="1418">
          <cell r="O1418" t="str">
            <v/>
          </cell>
          <cell r="Q1418" t="str">
            <v/>
          </cell>
          <cell r="R1418" t="str">
            <v/>
          </cell>
          <cell r="S1418" t="str">
            <v/>
          </cell>
          <cell r="AE1418" t="str">
            <v/>
          </cell>
          <cell r="AU1418" t="str">
            <v/>
          </cell>
          <cell r="AW1418" t="str">
            <v/>
          </cell>
          <cell r="AX1418" t="str">
            <v/>
          </cell>
          <cell r="AY1418" t="str">
            <v/>
          </cell>
          <cell r="BK1418" t="str">
            <v/>
          </cell>
          <cell r="BM1418" t="str">
            <v/>
          </cell>
          <cell r="BN1418" t="str">
            <v/>
          </cell>
          <cell r="BO1418" t="str">
            <v/>
          </cell>
          <cell r="BS1418" t="str">
            <v/>
          </cell>
          <cell r="BW1418" t="str">
            <v/>
          </cell>
          <cell r="CA1418" t="str">
            <v/>
          </cell>
        </row>
        <row r="1419">
          <cell r="O1419" t="str">
            <v/>
          </cell>
          <cell r="Q1419" t="str">
            <v/>
          </cell>
          <cell r="R1419" t="str">
            <v/>
          </cell>
          <cell r="S1419" t="str">
            <v/>
          </cell>
          <cell r="AE1419" t="str">
            <v/>
          </cell>
          <cell r="AU1419" t="str">
            <v/>
          </cell>
          <cell r="AW1419" t="str">
            <v/>
          </cell>
          <cell r="AX1419" t="str">
            <v/>
          </cell>
          <cell r="AY1419" t="str">
            <v/>
          </cell>
          <cell r="BK1419" t="str">
            <v/>
          </cell>
          <cell r="BM1419" t="str">
            <v/>
          </cell>
          <cell r="BN1419" t="str">
            <v/>
          </cell>
          <cell r="BO1419" t="str">
            <v/>
          </cell>
          <cell r="BS1419" t="str">
            <v/>
          </cell>
          <cell r="BW1419" t="str">
            <v/>
          </cell>
          <cell r="CA1419" t="str">
            <v/>
          </cell>
        </row>
        <row r="1420">
          <cell r="O1420" t="str">
            <v/>
          </cell>
          <cell r="Q1420" t="str">
            <v/>
          </cell>
          <cell r="R1420" t="str">
            <v/>
          </cell>
          <cell r="S1420" t="str">
            <v/>
          </cell>
          <cell r="AE1420" t="str">
            <v/>
          </cell>
          <cell r="AU1420" t="str">
            <v/>
          </cell>
          <cell r="AW1420" t="str">
            <v/>
          </cell>
          <cell r="AX1420" t="str">
            <v/>
          </cell>
          <cell r="AY1420" t="str">
            <v/>
          </cell>
          <cell r="BK1420" t="str">
            <v/>
          </cell>
          <cell r="BM1420" t="str">
            <v/>
          </cell>
          <cell r="BN1420" t="str">
            <v/>
          </cell>
          <cell r="BO1420" t="str">
            <v/>
          </cell>
          <cell r="BS1420" t="str">
            <v/>
          </cell>
          <cell r="BW1420" t="str">
            <v/>
          </cell>
          <cell r="CA1420" t="str">
            <v/>
          </cell>
        </row>
        <row r="1421">
          <cell r="O1421" t="str">
            <v/>
          </cell>
          <cell r="Q1421" t="str">
            <v/>
          </cell>
          <cell r="R1421" t="str">
            <v/>
          </cell>
          <cell r="S1421" t="str">
            <v/>
          </cell>
          <cell r="AE1421" t="str">
            <v/>
          </cell>
          <cell r="AU1421" t="str">
            <v/>
          </cell>
          <cell r="AW1421" t="str">
            <v/>
          </cell>
          <cell r="AX1421" t="str">
            <v/>
          </cell>
          <cell r="AY1421" t="str">
            <v/>
          </cell>
          <cell r="BK1421" t="str">
            <v/>
          </cell>
          <cell r="BM1421" t="str">
            <v/>
          </cell>
          <cell r="BN1421" t="str">
            <v/>
          </cell>
          <cell r="BO1421" t="str">
            <v/>
          </cell>
          <cell r="BS1421" t="str">
            <v/>
          </cell>
          <cell r="BW1421" t="str">
            <v/>
          </cell>
          <cell r="CA1421" t="str">
            <v/>
          </cell>
        </row>
        <row r="1422">
          <cell r="O1422" t="str">
            <v/>
          </cell>
          <cell r="Q1422" t="str">
            <v/>
          </cell>
          <cell r="R1422" t="str">
            <v/>
          </cell>
          <cell r="S1422" t="str">
            <v/>
          </cell>
          <cell r="AE1422" t="str">
            <v/>
          </cell>
          <cell r="AU1422" t="str">
            <v/>
          </cell>
          <cell r="AW1422" t="str">
            <v/>
          </cell>
          <cell r="AX1422" t="str">
            <v/>
          </cell>
          <cell r="AY1422" t="str">
            <v/>
          </cell>
          <cell r="BK1422" t="str">
            <v/>
          </cell>
          <cell r="BM1422" t="str">
            <v/>
          </cell>
          <cell r="BN1422" t="str">
            <v/>
          </cell>
          <cell r="BO1422" t="str">
            <v/>
          </cell>
          <cell r="BS1422" t="str">
            <v/>
          </cell>
          <cell r="BW1422" t="str">
            <v/>
          </cell>
          <cell r="CA1422" t="str">
            <v/>
          </cell>
        </row>
        <row r="1423">
          <cell r="O1423" t="str">
            <v/>
          </cell>
          <cell r="Q1423" t="str">
            <v/>
          </cell>
          <cell r="R1423" t="str">
            <v/>
          </cell>
          <cell r="S1423" t="str">
            <v/>
          </cell>
          <cell r="AE1423" t="str">
            <v/>
          </cell>
          <cell r="AU1423" t="str">
            <v/>
          </cell>
          <cell r="AW1423" t="str">
            <v/>
          </cell>
          <cell r="AX1423" t="str">
            <v/>
          </cell>
          <cell r="AY1423" t="str">
            <v/>
          </cell>
          <cell r="BK1423" t="str">
            <v/>
          </cell>
          <cell r="BM1423" t="str">
            <v/>
          </cell>
          <cell r="BN1423" t="str">
            <v/>
          </cell>
          <cell r="BO1423" t="str">
            <v/>
          </cell>
          <cell r="BS1423" t="str">
            <v/>
          </cell>
          <cell r="BW1423" t="str">
            <v/>
          </cell>
          <cell r="CA1423" t="str">
            <v/>
          </cell>
        </row>
        <row r="1424">
          <cell r="O1424" t="str">
            <v/>
          </cell>
          <cell r="Q1424" t="str">
            <v/>
          </cell>
          <cell r="R1424" t="str">
            <v/>
          </cell>
          <cell r="S1424" t="str">
            <v/>
          </cell>
          <cell r="AE1424" t="str">
            <v/>
          </cell>
          <cell r="AU1424" t="str">
            <v/>
          </cell>
          <cell r="AW1424" t="str">
            <v/>
          </cell>
          <cell r="AX1424" t="str">
            <v/>
          </cell>
          <cell r="AY1424" t="str">
            <v/>
          </cell>
          <cell r="BK1424" t="str">
            <v/>
          </cell>
          <cell r="BM1424" t="str">
            <v/>
          </cell>
          <cell r="BN1424" t="str">
            <v/>
          </cell>
          <cell r="BO1424" t="str">
            <v/>
          </cell>
          <cell r="BS1424" t="str">
            <v/>
          </cell>
          <cell r="BW1424" t="str">
            <v/>
          </cell>
          <cell r="CA1424" t="str">
            <v/>
          </cell>
        </row>
        <row r="1425">
          <cell r="O1425" t="str">
            <v/>
          </cell>
          <cell r="Q1425" t="str">
            <v/>
          </cell>
          <cell r="R1425" t="str">
            <v/>
          </cell>
          <cell r="S1425" t="str">
            <v/>
          </cell>
          <cell r="AE1425" t="str">
            <v/>
          </cell>
          <cell r="AU1425" t="str">
            <v/>
          </cell>
          <cell r="AW1425" t="str">
            <v/>
          </cell>
          <cell r="AX1425" t="str">
            <v/>
          </cell>
          <cell r="AY1425" t="str">
            <v/>
          </cell>
          <cell r="BK1425" t="str">
            <v/>
          </cell>
          <cell r="BM1425" t="str">
            <v/>
          </cell>
          <cell r="BN1425" t="str">
            <v/>
          </cell>
          <cell r="BO1425" t="str">
            <v/>
          </cell>
          <cell r="BS1425" t="str">
            <v/>
          </cell>
          <cell r="BW1425" t="str">
            <v/>
          </cell>
          <cell r="CA1425" t="str">
            <v/>
          </cell>
        </row>
        <row r="1426">
          <cell r="O1426" t="str">
            <v/>
          </cell>
          <cell r="Q1426" t="str">
            <v/>
          </cell>
          <cell r="R1426" t="str">
            <v/>
          </cell>
          <cell r="S1426" t="str">
            <v/>
          </cell>
          <cell r="AE1426" t="str">
            <v/>
          </cell>
          <cell r="AU1426" t="str">
            <v/>
          </cell>
          <cell r="AW1426" t="str">
            <v/>
          </cell>
          <cell r="AX1426" t="str">
            <v/>
          </cell>
          <cell r="AY1426" t="str">
            <v/>
          </cell>
          <cell r="BK1426" t="str">
            <v/>
          </cell>
          <cell r="BM1426" t="str">
            <v/>
          </cell>
          <cell r="BN1426" t="str">
            <v/>
          </cell>
          <cell r="BO1426" t="str">
            <v/>
          </cell>
          <cell r="BS1426" t="str">
            <v/>
          </cell>
          <cell r="BW1426" t="str">
            <v/>
          </cell>
          <cell r="CA1426" t="str">
            <v/>
          </cell>
        </row>
        <row r="1427">
          <cell r="O1427" t="str">
            <v/>
          </cell>
          <cell r="Q1427" t="str">
            <v/>
          </cell>
          <cell r="R1427" t="str">
            <v/>
          </cell>
          <cell r="S1427" t="str">
            <v/>
          </cell>
          <cell r="AE1427" t="str">
            <v/>
          </cell>
          <cell r="AU1427" t="str">
            <v/>
          </cell>
          <cell r="AW1427" t="str">
            <v/>
          </cell>
          <cell r="AX1427" t="str">
            <v/>
          </cell>
          <cell r="AY1427" t="str">
            <v/>
          </cell>
          <cell r="BK1427" t="str">
            <v/>
          </cell>
          <cell r="BM1427" t="str">
            <v/>
          </cell>
          <cell r="BN1427" t="str">
            <v/>
          </cell>
          <cell r="BO1427" t="str">
            <v/>
          </cell>
          <cell r="BS1427" t="str">
            <v/>
          </cell>
          <cell r="BW1427" t="str">
            <v/>
          </cell>
          <cell r="CA1427" t="str">
            <v/>
          </cell>
        </row>
        <row r="1428">
          <cell r="O1428" t="str">
            <v/>
          </cell>
          <cell r="Q1428" t="str">
            <v/>
          </cell>
          <cell r="R1428" t="str">
            <v/>
          </cell>
          <cell r="S1428" t="str">
            <v/>
          </cell>
          <cell r="AE1428" t="str">
            <v/>
          </cell>
          <cell r="AU1428" t="str">
            <v/>
          </cell>
          <cell r="AW1428" t="str">
            <v/>
          </cell>
          <cell r="AX1428" t="str">
            <v/>
          </cell>
          <cell r="AY1428" t="str">
            <v/>
          </cell>
          <cell r="BK1428" t="str">
            <v/>
          </cell>
          <cell r="BM1428" t="str">
            <v/>
          </cell>
          <cell r="BN1428" t="str">
            <v/>
          </cell>
          <cell r="BO1428" t="str">
            <v/>
          </cell>
          <cell r="BS1428" t="str">
            <v/>
          </cell>
          <cell r="BW1428" t="str">
            <v/>
          </cell>
          <cell r="CA1428" t="str">
            <v/>
          </cell>
        </row>
        <row r="1429">
          <cell r="O1429" t="str">
            <v/>
          </cell>
          <cell r="Q1429" t="str">
            <v/>
          </cell>
          <cell r="R1429" t="str">
            <v/>
          </cell>
          <cell r="S1429" t="str">
            <v/>
          </cell>
          <cell r="AE1429" t="str">
            <v/>
          </cell>
          <cell r="AU1429" t="str">
            <v/>
          </cell>
          <cell r="AW1429" t="str">
            <v/>
          </cell>
          <cell r="AX1429" t="str">
            <v/>
          </cell>
          <cell r="AY1429" t="str">
            <v/>
          </cell>
          <cell r="BK1429" t="str">
            <v/>
          </cell>
          <cell r="BM1429" t="str">
            <v/>
          </cell>
          <cell r="BN1429" t="str">
            <v/>
          </cell>
          <cell r="BO1429" t="str">
            <v/>
          </cell>
          <cell r="BS1429" t="str">
            <v/>
          </cell>
          <cell r="BW1429" t="str">
            <v/>
          </cell>
          <cell r="CA1429" t="str">
            <v/>
          </cell>
        </row>
        <row r="1430">
          <cell r="O1430" t="str">
            <v/>
          </cell>
          <cell r="Q1430" t="str">
            <v/>
          </cell>
          <cell r="R1430" t="str">
            <v/>
          </cell>
          <cell r="S1430" t="str">
            <v/>
          </cell>
          <cell r="AE1430" t="str">
            <v/>
          </cell>
          <cell r="AU1430" t="str">
            <v/>
          </cell>
          <cell r="AW1430" t="str">
            <v/>
          </cell>
          <cell r="AX1430" t="str">
            <v/>
          </cell>
          <cell r="AY1430" t="str">
            <v/>
          </cell>
          <cell r="BK1430" t="str">
            <v/>
          </cell>
          <cell r="BM1430" t="str">
            <v/>
          </cell>
          <cell r="BN1430" t="str">
            <v/>
          </cell>
          <cell r="BO1430" t="str">
            <v/>
          </cell>
          <cell r="BS1430" t="str">
            <v/>
          </cell>
          <cell r="BW1430" t="str">
            <v/>
          </cell>
          <cell r="CA1430" t="str">
            <v/>
          </cell>
        </row>
        <row r="1431">
          <cell r="O1431" t="str">
            <v/>
          </cell>
          <cell r="Q1431" t="str">
            <v/>
          </cell>
          <cell r="R1431" t="str">
            <v/>
          </cell>
          <cell r="S1431" t="str">
            <v/>
          </cell>
          <cell r="AE1431" t="str">
            <v/>
          </cell>
          <cell r="AU1431" t="str">
            <v/>
          </cell>
          <cell r="AW1431" t="str">
            <v/>
          </cell>
          <cell r="AX1431" t="str">
            <v/>
          </cell>
          <cell r="AY1431" t="str">
            <v/>
          </cell>
          <cell r="BK1431" t="str">
            <v/>
          </cell>
          <cell r="BM1431" t="str">
            <v/>
          </cell>
          <cell r="BN1431" t="str">
            <v/>
          </cell>
          <cell r="BO1431" t="str">
            <v/>
          </cell>
          <cell r="BS1431" t="str">
            <v/>
          </cell>
          <cell r="BW1431" t="str">
            <v/>
          </cell>
          <cell r="CA1431" t="str">
            <v/>
          </cell>
        </row>
        <row r="1432">
          <cell r="O1432" t="str">
            <v/>
          </cell>
          <cell r="Q1432" t="str">
            <v/>
          </cell>
          <cell r="R1432" t="str">
            <v/>
          </cell>
          <cell r="S1432" t="str">
            <v/>
          </cell>
          <cell r="AE1432" t="str">
            <v/>
          </cell>
          <cell r="AU1432" t="str">
            <v/>
          </cell>
          <cell r="AW1432" t="str">
            <v/>
          </cell>
          <cell r="AX1432" t="str">
            <v/>
          </cell>
          <cell r="AY1432" t="str">
            <v/>
          </cell>
          <cell r="BK1432" t="str">
            <v/>
          </cell>
          <cell r="BM1432" t="str">
            <v/>
          </cell>
          <cell r="BN1432" t="str">
            <v/>
          </cell>
          <cell r="BO1432" t="str">
            <v/>
          </cell>
          <cell r="BS1432" t="str">
            <v/>
          </cell>
          <cell r="BW1432" t="str">
            <v/>
          </cell>
          <cell r="CA1432" t="str">
            <v/>
          </cell>
        </row>
        <row r="1433">
          <cell r="O1433" t="str">
            <v/>
          </cell>
          <cell r="Q1433" t="str">
            <v/>
          </cell>
          <cell r="R1433" t="str">
            <v/>
          </cell>
          <cell r="S1433" t="str">
            <v/>
          </cell>
          <cell r="AE1433" t="str">
            <v/>
          </cell>
          <cell r="AU1433" t="str">
            <v/>
          </cell>
          <cell r="AW1433" t="str">
            <v/>
          </cell>
          <cell r="AX1433" t="str">
            <v/>
          </cell>
          <cell r="AY1433" t="str">
            <v/>
          </cell>
          <cell r="BK1433" t="str">
            <v/>
          </cell>
          <cell r="BM1433" t="str">
            <v/>
          </cell>
          <cell r="BN1433" t="str">
            <v/>
          </cell>
          <cell r="BO1433" t="str">
            <v/>
          </cell>
          <cell r="BS1433" t="str">
            <v/>
          </cell>
          <cell r="BW1433" t="str">
            <v/>
          </cell>
          <cell r="CA1433" t="str">
            <v/>
          </cell>
        </row>
        <row r="1434">
          <cell r="O1434" t="str">
            <v/>
          </cell>
          <cell r="Q1434" t="str">
            <v/>
          </cell>
          <cell r="R1434" t="str">
            <v/>
          </cell>
          <cell r="S1434" t="str">
            <v/>
          </cell>
          <cell r="AE1434" t="str">
            <v/>
          </cell>
          <cell r="AU1434" t="str">
            <v/>
          </cell>
          <cell r="AW1434" t="str">
            <v/>
          </cell>
          <cell r="AX1434" t="str">
            <v/>
          </cell>
          <cell r="AY1434" t="str">
            <v/>
          </cell>
          <cell r="BK1434" t="str">
            <v/>
          </cell>
          <cell r="BM1434" t="str">
            <v/>
          </cell>
          <cell r="BN1434" t="str">
            <v/>
          </cell>
          <cell r="BO1434" t="str">
            <v/>
          </cell>
          <cell r="BS1434" t="str">
            <v/>
          </cell>
          <cell r="BW1434" t="str">
            <v/>
          </cell>
          <cell r="CA1434" t="str">
            <v/>
          </cell>
        </row>
        <row r="1435">
          <cell r="O1435" t="str">
            <v/>
          </cell>
          <cell r="Q1435" t="str">
            <v/>
          </cell>
          <cell r="R1435" t="str">
            <v/>
          </cell>
          <cell r="S1435" t="str">
            <v/>
          </cell>
          <cell r="AE1435" t="str">
            <v/>
          </cell>
          <cell r="AU1435" t="str">
            <v/>
          </cell>
          <cell r="AW1435" t="str">
            <v/>
          </cell>
          <cell r="AX1435" t="str">
            <v/>
          </cell>
          <cell r="AY1435" t="str">
            <v/>
          </cell>
          <cell r="BK1435" t="str">
            <v/>
          </cell>
          <cell r="BM1435" t="str">
            <v/>
          </cell>
          <cell r="BN1435" t="str">
            <v/>
          </cell>
          <cell r="BO1435" t="str">
            <v/>
          </cell>
          <cell r="BS1435" t="str">
            <v/>
          </cell>
          <cell r="BW1435" t="str">
            <v/>
          </cell>
          <cell r="CA1435" t="str">
            <v/>
          </cell>
        </row>
        <row r="1436">
          <cell r="O1436" t="str">
            <v/>
          </cell>
          <cell r="Q1436" t="str">
            <v/>
          </cell>
          <cell r="R1436" t="str">
            <v/>
          </cell>
          <cell r="S1436" t="str">
            <v/>
          </cell>
          <cell r="AE1436" t="str">
            <v/>
          </cell>
          <cell r="AU1436" t="str">
            <v/>
          </cell>
          <cell r="AW1436" t="str">
            <v/>
          </cell>
          <cell r="AX1436" t="str">
            <v/>
          </cell>
          <cell r="AY1436" t="str">
            <v/>
          </cell>
          <cell r="BK1436" t="str">
            <v/>
          </cell>
          <cell r="BM1436" t="str">
            <v/>
          </cell>
          <cell r="BN1436" t="str">
            <v/>
          </cell>
          <cell r="BO1436" t="str">
            <v/>
          </cell>
          <cell r="BS1436" t="str">
            <v/>
          </cell>
          <cell r="BW1436" t="str">
            <v/>
          </cell>
          <cell r="CA1436" t="str">
            <v/>
          </cell>
        </row>
        <row r="1437">
          <cell r="O1437" t="str">
            <v/>
          </cell>
          <cell r="Q1437" t="str">
            <v/>
          </cell>
          <cell r="R1437" t="str">
            <v/>
          </cell>
          <cell r="S1437" t="str">
            <v/>
          </cell>
          <cell r="AE1437" t="str">
            <v/>
          </cell>
          <cell r="AU1437" t="str">
            <v/>
          </cell>
          <cell r="AW1437" t="str">
            <v/>
          </cell>
          <cell r="AX1437" t="str">
            <v/>
          </cell>
          <cell r="AY1437" t="str">
            <v/>
          </cell>
          <cell r="BK1437" t="str">
            <v/>
          </cell>
          <cell r="BM1437" t="str">
            <v/>
          </cell>
          <cell r="BN1437" t="str">
            <v/>
          </cell>
          <cell r="BO1437" t="str">
            <v/>
          </cell>
          <cell r="BS1437" t="str">
            <v/>
          </cell>
          <cell r="BW1437" t="str">
            <v/>
          </cell>
          <cell r="CA1437" t="str">
            <v/>
          </cell>
        </row>
        <row r="1438">
          <cell r="O1438" t="str">
            <v/>
          </cell>
          <cell r="Q1438" t="str">
            <v/>
          </cell>
          <cell r="R1438" t="str">
            <v/>
          </cell>
          <cell r="S1438" t="str">
            <v/>
          </cell>
          <cell r="AE1438" t="str">
            <v/>
          </cell>
          <cell r="AU1438" t="str">
            <v/>
          </cell>
          <cell r="AW1438" t="str">
            <v/>
          </cell>
          <cell r="AX1438" t="str">
            <v/>
          </cell>
          <cell r="AY1438" t="str">
            <v/>
          </cell>
          <cell r="BK1438" t="str">
            <v/>
          </cell>
          <cell r="BM1438" t="str">
            <v/>
          </cell>
          <cell r="BN1438" t="str">
            <v/>
          </cell>
          <cell r="BO1438" t="str">
            <v/>
          </cell>
          <cell r="BS1438" t="str">
            <v/>
          </cell>
          <cell r="BW1438" t="str">
            <v/>
          </cell>
          <cell r="CA1438" t="str">
            <v/>
          </cell>
        </row>
        <row r="1439">
          <cell r="O1439" t="str">
            <v/>
          </cell>
          <cell r="Q1439" t="str">
            <v/>
          </cell>
          <cell r="R1439" t="str">
            <v/>
          </cell>
          <cell r="S1439" t="str">
            <v/>
          </cell>
          <cell r="AE1439" t="str">
            <v/>
          </cell>
          <cell r="AU1439" t="str">
            <v/>
          </cell>
          <cell r="AW1439" t="str">
            <v/>
          </cell>
          <cell r="AX1439" t="str">
            <v/>
          </cell>
          <cell r="AY1439" t="str">
            <v/>
          </cell>
          <cell r="BK1439" t="str">
            <v/>
          </cell>
          <cell r="BM1439" t="str">
            <v/>
          </cell>
          <cell r="BN1439" t="str">
            <v/>
          </cell>
          <cell r="BO1439" t="str">
            <v/>
          </cell>
          <cell r="BS1439" t="str">
            <v/>
          </cell>
          <cell r="BW1439" t="str">
            <v/>
          </cell>
          <cell r="CA1439" t="str">
            <v/>
          </cell>
        </row>
        <row r="1440">
          <cell r="O1440" t="str">
            <v/>
          </cell>
          <cell r="Q1440" t="str">
            <v/>
          </cell>
          <cell r="R1440" t="str">
            <v/>
          </cell>
          <cell r="S1440" t="str">
            <v/>
          </cell>
          <cell r="AE1440" t="str">
            <v/>
          </cell>
          <cell r="AU1440" t="str">
            <v/>
          </cell>
          <cell r="AW1440" t="str">
            <v/>
          </cell>
          <cell r="AX1440" t="str">
            <v/>
          </cell>
          <cell r="AY1440" t="str">
            <v/>
          </cell>
          <cell r="BK1440" t="str">
            <v/>
          </cell>
          <cell r="BM1440" t="str">
            <v/>
          </cell>
          <cell r="BN1440" t="str">
            <v/>
          </cell>
          <cell r="BO1440" t="str">
            <v/>
          </cell>
          <cell r="BS1440" t="str">
            <v/>
          </cell>
          <cell r="BW1440" t="str">
            <v/>
          </cell>
          <cell r="CA1440" t="str">
            <v/>
          </cell>
        </row>
        <row r="1441">
          <cell r="O1441" t="str">
            <v/>
          </cell>
          <cell r="Q1441" t="str">
            <v/>
          </cell>
          <cell r="R1441" t="str">
            <v/>
          </cell>
          <cell r="S1441" t="str">
            <v/>
          </cell>
          <cell r="AE1441" t="str">
            <v/>
          </cell>
          <cell r="AU1441" t="str">
            <v/>
          </cell>
          <cell r="AW1441" t="str">
            <v/>
          </cell>
          <cell r="AX1441" t="str">
            <v/>
          </cell>
          <cell r="AY1441" t="str">
            <v/>
          </cell>
          <cell r="BK1441" t="str">
            <v/>
          </cell>
          <cell r="BM1441" t="str">
            <v/>
          </cell>
          <cell r="BN1441" t="str">
            <v/>
          </cell>
          <cell r="BO1441" t="str">
            <v/>
          </cell>
          <cell r="BS1441" t="str">
            <v/>
          </cell>
          <cell r="BW1441" t="str">
            <v/>
          </cell>
          <cell r="CA1441" t="str">
            <v/>
          </cell>
        </row>
        <row r="1442">
          <cell r="O1442" t="str">
            <v/>
          </cell>
          <cell r="Q1442" t="str">
            <v/>
          </cell>
          <cell r="R1442" t="str">
            <v/>
          </cell>
          <cell r="S1442" t="str">
            <v/>
          </cell>
          <cell r="AE1442" t="str">
            <v/>
          </cell>
          <cell r="AU1442" t="str">
            <v/>
          </cell>
          <cell r="AW1442" t="str">
            <v/>
          </cell>
          <cell r="AX1442" t="str">
            <v/>
          </cell>
          <cell r="AY1442" t="str">
            <v/>
          </cell>
          <cell r="BK1442" t="str">
            <v/>
          </cell>
          <cell r="BM1442" t="str">
            <v/>
          </cell>
          <cell r="BN1442" t="str">
            <v/>
          </cell>
          <cell r="BO1442" t="str">
            <v/>
          </cell>
          <cell r="BS1442" t="str">
            <v/>
          </cell>
          <cell r="BW1442" t="str">
            <v/>
          </cell>
          <cell r="CA1442" t="str">
            <v/>
          </cell>
        </row>
        <row r="1443">
          <cell r="O1443" t="str">
            <v/>
          </cell>
          <cell r="Q1443" t="str">
            <v/>
          </cell>
          <cell r="R1443" t="str">
            <v/>
          </cell>
          <cell r="S1443" t="str">
            <v/>
          </cell>
          <cell r="AE1443" t="str">
            <v/>
          </cell>
          <cell r="AU1443" t="str">
            <v/>
          </cell>
          <cell r="AW1443" t="str">
            <v/>
          </cell>
          <cell r="AX1443" t="str">
            <v/>
          </cell>
          <cell r="AY1443" t="str">
            <v/>
          </cell>
          <cell r="BK1443" t="str">
            <v/>
          </cell>
          <cell r="BM1443" t="str">
            <v/>
          </cell>
          <cell r="BN1443" t="str">
            <v/>
          </cell>
          <cell r="BO1443" t="str">
            <v/>
          </cell>
          <cell r="BS1443" t="str">
            <v/>
          </cell>
          <cell r="BW1443" t="str">
            <v/>
          </cell>
          <cell r="CA1443" t="str">
            <v/>
          </cell>
        </row>
        <row r="1444">
          <cell r="O1444" t="str">
            <v/>
          </cell>
          <cell r="Q1444" t="str">
            <v/>
          </cell>
          <cell r="R1444" t="str">
            <v/>
          </cell>
          <cell r="S1444" t="str">
            <v/>
          </cell>
          <cell r="AE1444" t="str">
            <v/>
          </cell>
          <cell r="AU1444" t="str">
            <v/>
          </cell>
          <cell r="AW1444" t="str">
            <v/>
          </cell>
          <cell r="AX1444" t="str">
            <v/>
          </cell>
          <cell r="AY1444" t="str">
            <v/>
          </cell>
          <cell r="BK1444" t="str">
            <v/>
          </cell>
          <cell r="BM1444" t="str">
            <v/>
          </cell>
          <cell r="BN1444" t="str">
            <v/>
          </cell>
          <cell r="BO1444" t="str">
            <v/>
          </cell>
          <cell r="BS1444" t="str">
            <v/>
          </cell>
          <cell r="BW1444" t="str">
            <v/>
          </cell>
          <cell r="CA1444" t="str">
            <v/>
          </cell>
        </row>
        <row r="1445">
          <cell r="O1445" t="str">
            <v/>
          </cell>
          <cell r="Q1445" t="str">
            <v/>
          </cell>
          <cell r="R1445" t="str">
            <v/>
          </cell>
          <cell r="S1445" t="str">
            <v/>
          </cell>
          <cell r="AE1445" t="str">
            <v/>
          </cell>
          <cell r="AU1445" t="str">
            <v/>
          </cell>
          <cell r="AW1445" t="str">
            <v/>
          </cell>
          <cell r="AX1445" t="str">
            <v/>
          </cell>
          <cell r="AY1445" t="str">
            <v/>
          </cell>
          <cell r="BK1445" t="str">
            <v/>
          </cell>
          <cell r="BM1445" t="str">
            <v/>
          </cell>
          <cell r="BN1445" t="str">
            <v/>
          </cell>
          <cell r="BO1445" t="str">
            <v/>
          </cell>
          <cell r="BS1445" t="str">
            <v/>
          </cell>
          <cell r="BW1445" t="str">
            <v/>
          </cell>
          <cell r="CA1445" t="str">
            <v/>
          </cell>
        </row>
        <row r="1446">
          <cell r="O1446" t="str">
            <v/>
          </cell>
          <cell r="Q1446" t="str">
            <v/>
          </cell>
          <cell r="R1446" t="str">
            <v/>
          </cell>
          <cell r="S1446" t="str">
            <v/>
          </cell>
          <cell r="AE1446" t="str">
            <v/>
          </cell>
          <cell r="AU1446" t="str">
            <v/>
          </cell>
          <cell r="AW1446" t="str">
            <v/>
          </cell>
          <cell r="AX1446" t="str">
            <v/>
          </cell>
          <cell r="AY1446" t="str">
            <v/>
          </cell>
          <cell r="BK1446" t="str">
            <v/>
          </cell>
          <cell r="BM1446" t="str">
            <v/>
          </cell>
          <cell r="BN1446" t="str">
            <v/>
          </cell>
          <cell r="BO1446" t="str">
            <v/>
          </cell>
          <cell r="BS1446" t="str">
            <v/>
          </cell>
          <cell r="BW1446" t="str">
            <v/>
          </cell>
          <cell r="CA1446" t="str">
            <v/>
          </cell>
        </row>
        <row r="1447">
          <cell r="O1447" t="str">
            <v/>
          </cell>
          <cell r="Q1447" t="str">
            <v/>
          </cell>
          <cell r="R1447" t="str">
            <v/>
          </cell>
          <cell r="S1447" t="str">
            <v/>
          </cell>
          <cell r="AE1447" t="str">
            <v/>
          </cell>
          <cell r="AU1447" t="str">
            <v/>
          </cell>
          <cell r="AW1447" t="str">
            <v/>
          </cell>
          <cell r="AX1447" t="str">
            <v/>
          </cell>
          <cell r="AY1447" t="str">
            <v/>
          </cell>
          <cell r="BK1447" t="str">
            <v/>
          </cell>
          <cell r="BM1447" t="str">
            <v/>
          </cell>
          <cell r="BN1447" t="str">
            <v/>
          </cell>
          <cell r="BO1447" t="str">
            <v/>
          </cell>
          <cell r="BS1447" t="str">
            <v/>
          </cell>
          <cell r="BW1447" t="str">
            <v/>
          </cell>
          <cell r="CA1447" t="str">
            <v/>
          </cell>
        </row>
        <row r="1448">
          <cell r="O1448" t="str">
            <v/>
          </cell>
          <cell r="Q1448" t="str">
            <v/>
          </cell>
          <cell r="R1448" t="str">
            <v/>
          </cell>
          <cell r="S1448" t="str">
            <v/>
          </cell>
          <cell r="AE1448" t="str">
            <v/>
          </cell>
          <cell r="AU1448" t="str">
            <v/>
          </cell>
          <cell r="AW1448" t="str">
            <v/>
          </cell>
          <cell r="AX1448" t="str">
            <v/>
          </cell>
          <cell r="AY1448" t="str">
            <v/>
          </cell>
          <cell r="BK1448" t="str">
            <v/>
          </cell>
          <cell r="BM1448" t="str">
            <v/>
          </cell>
          <cell r="BN1448" t="str">
            <v/>
          </cell>
          <cell r="BO1448" t="str">
            <v/>
          </cell>
          <cell r="BS1448" t="str">
            <v/>
          </cell>
          <cell r="BW1448" t="str">
            <v/>
          </cell>
          <cell r="CA1448" t="str">
            <v/>
          </cell>
        </row>
        <row r="1449">
          <cell r="O1449" t="str">
            <v/>
          </cell>
          <cell r="Q1449" t="str">
            <v/>
          </cell>
          <cell r="R1449" t="str">
            <v/>
          </cell>
          <cell r="S1449" t="str">
            <v/>
          </cell>
          <cell r="AE1449" t="str">
            <v/>
          </cell>
          <cell r="AU1449" t="str">
            <v/>
          </cell>
          <cell r="AW1449" t="str">
            <v/>
          </cell>
          <cell r="AX1449" t="str">
            <v/>
          </cell>
          <cell r="AY1449" t="str">
            <v/>
          </cell>
          <cell r="BK1449" t="str">
            <v/>
          </cell>
          <cell r="BM1449" t="str">
            <v/>
          </cell>
          <cell r="BN1449" t="str">
            <v/>
          </cell>
          <cell r="BO1449" t="str">
            <v/>
          </cell>
          <cell r="BS1449" t="str">
            <v/>
          </cell>
          <cell r="BW1449" t="str">
            <v/>
          </cell>
          <cell r="CA1449" t="str">
            <v/>
          </cell>
        </row>
        <row r="1450">
          <cell r="O1450" t="str">
            <v/>
          </cell>
          <cell r="Q1450" t="str">
            <v/>
          </cell>
          <cell r="R1450" t="str">
            <v/>
          </cell>
          <cell r="S1450" t="str">
            <v/>
          </cell>
          <cell r="AE1450" t="str">
            <v/>
          </cell>
          <cell r="AU1450" t="str">
            <v/>
          </cell>
          <cell r="AW1450" t="str">
            <v/>
          </cell>
          <cell r="AX1450" t="str">
            <v/>
          </cell>
          <cell r="AY1450" t="str">
            <v/>
          </cell>
          <cell r="BK1450" t="str">
            <v/>
          </cell>
          <cell r="BM1450" t="str">
            <v/>
          </cell>
          <cell r="BN1450" t="str">
            <v/>
          </cell>
          <cell r="BO1450" t="str">
            <v/>
          </cell>
          <cell r="BS1450" t="str">
            <v/>
          </cell>
          <cell r="BW1450" t="str">
            <v/>
          </cell>
          <cell r="CA1450" t="str">
            <v/>
          </cell>
        </row>
        <row r="1451">
          <cell r="O1451" t="str">
            <v/>
          </cell>
          <cell r="Q1451" t="str">
            <v/>
          </cell>
          <cell r="R1451" t="str">
            <v/>
          </cell>
          <cell r="S1451" t="str">
            <v/>
          </cell>
          <cell r="AE1451" t="str">
            <v/>
          </cell>
          <cell r="AU1451" t="str">
            <v/>
          </cell>
          <cell r="AW1451" t="str">
            <v/>
          </cell>
          <cell r="AX1451" t="str">
            <v/>
          </cell>
          <cell r="AY1451" t="str">
            <v/>
          </cell>
          <cell r="BK1451" t="str">
            <v/>
          </cell>
          <cell r="BM1451" t="str">
            <v/>
          </cell>
          <cell r="BN1451" t="str">
            <v/>
          </cell>
          <cell r="BO1451" t="str">
            <v/>
          </cell>
          <cell r="BS1451" t="str">
            <v/>
          </cell>
          <cell r="BW1451" t="str">
            <v/>
          </cell>
          <cell r="CA1451" t="str">
            <v/>
          </cell>
        </row>
        <row r="1452">
          <cell r="O1452" t="str">
            <v/>
          </cell>
          <cell r="Q1452" t="str">
            <v/>
          </cell>
          <cell r="R1452" t="str">
            <v/>
          </cell>
          <cell r="S1452" t="str">
            <v/>
          </cell>
          <cell r="AE1452" t="str">
            <v/>
          </cell>
          <cell r="AU1452" t="str">
            <v/>
          </cell>
          <cell r="AW1452" t="str">
            <v/>
          </cell>
          <cell r="AX1452" t="str">
            <v/>
          </cell>
          <cell r="AY1452" t="str">
            <v/>
          </cell>
          <cell r="BK1452" t="str">
            <v/>
          </cell>
          <cell r="BM1452" t="str">
            <v/>
          </cell>
          <cell r="BN1452" t="str">
            <v/>
          </cell>
          <cell r="BO1452" t="str">
            <v/>
          </cell>
          <cell r="BS1452" t="str">
            <v/>
          </cell>
          <cell r="BW1452" t="str">
            <v/>
          </cell>
          <cell r="CA1452" t="str">
            <v/>
          </cell>
        </row>
        <row r="1453">
          <cell r="O1453" t="str">
            <v/>
          </cell>
          <cell r="Q1453" t="str">
            <v/>
          </cell>
          <cell r="R1453" t="str">
            <v/>
          </cell>
          <cell r="S1453" t="str">
            <v/>
          </cell>
          <cell r="AE1453" t="str">
            <v/>
          </cell>
          <cell r="AU1453" t="str">
            <v/>
          </cell>
          <cell r="AW1453" t="str">
            <v/>
          </cell>
          <cell r="AX1453" t="str">
            <v/>
          </cell>
          <cell r="AY1453" t="str">
            <v/>
          </cell>
          <cell r="BK1453" t="str">
            <v/>
          </cell>
          <cell r="BM1453" t="str">
            <v/>
          </cell>
          <cell r="BN1453" t="str">
            <v/>
          </cell>
          <cell r="BO1453" t="str">
            <v/>
          </cell>
          <cell r="BS1453" t="str">
            <v/>
          </cell>
          <cell r="BW1453" t="str">
            <v/>
          </cell>
          <cell r="CA1453" t="str">
            <v/>
          </cell>
        </row>
        <row r="1454">
          <cell r="O1454" t="str">
            <v/>
          </cell>
          <cell r="Q1454" t="str">
            <v/>
          </cell>
          <cell r="R1454" t="str">
            <v/>
          </cell>
          <cell r="S1454" t="str">
            <v/>
          </cell>
          <cell r="AE1454" t="str">
            <v/>
          </cell>
          <cell r="AU1454" t="str">
            <v/>
          </cell>
          <cell r="AW1454" t="str">
            <v/>
          </cell>
          <cell r="AX1454" t="str">
            <v/>
          </cell>
          <cell r="AY1454" t="str">
            <v/>
          </cell>
          <cell r="BK1454" t="str">
            <v/>
          </cell>
          <cell r="BM1454" t="str">
            <v/>
          </cell>
          <cell r="BN1454" t="str">
            <v/>
          </cell>
          <cell r="BO1454" t="str">
            <v/>
          </cell>
          <cell r="BS1454" t="str">
            <v/>
          </cell>
          <cell r="BW1454" t="str">
            <v/>
          </cell>
          <cell r="CA1454" t="str">
            <v/>
          </cell>
        </row>
        <row r="1455">
          <cell r="O1455" t="str">
            <v/>
          </cell>
          <cell r="Q1455" t="str">
            <v/>
          </cell>
          <cell r="R1455" t="str">
            <v/>
          </cell>
          <cell r="S1455" t="str">
            <v/>
          </cell>
          <cell r="AE1455" t="str">
            <v/>
          </cell>
          <cell r="AU1455" t="str">
            <v/>
          </cell>
          <cell r="AW1455" t="str">
            <v/>
          </cell>
          <cell r="AX1455" t="str">
            <v/>
          </cell>
          <cell r="AY1455" t="str">
            <v/>
          </cell>
          <cell r="BK1455" t="str">
            <v/>
          </cell>
          <cell r="BM1455" t="str">
            <v/>
          </cell>
          <cell r="BN1455" t="str">
            <v/>
          </cell>
          <cell r="BO1455" t="str">
            <v/>
          </cell>
          <cell r="BS1455" t="str">
            <v/>
          </cell>
          <cell r="BW1455" t="str">
            <v/>
          </cell>
          <cell r="CA1455" t="str">
            <v/>
          </cell>
        </row>
        <row r="1456">
          <cell r="O1456" t="str">
            <v/>
          </cell>
          <cell r="Q1456" t="str">
            <v/>
          </cell>
          <cell r="R1456" t="str">
            <v/>
          </cell>
          <cell r="S1456" t="str">
            <v/>
          </cell>
          <cell r="AE1456" t="str">
            <v/>
          </cell>
          <cell r="AU1456" t="str">
            <v/>
          </cell>
          <cell r="AW1456" t="str">
            <v/>
          </cell>
          <cell r="AX1456" t="str">
            <v/>
          </cell>
          <cell r="AY1456" t="str">
            <v/>
          </cell>
          <cell r="BK1456" t="str">
            <v/>
          </cell>
          <cell r="BM1456" t="str">
            <v/>
          </cell>
          <cell r="BN1456" t="str">
            <v/>
          </cell>
          <cell r="BO1456" t="str">
            <v/>
          </cell>
          <cell r="BS1456" t="str">
            <v/>
          </cell>
          <cell r="BW1456" t="str">
            <v/>
          </cell>
          <cell r="CA1456" t="str">
            <v/>
          </cell>
        </row>
        <row r="1457">
          <cell r="O1457" t="str">
            <v/>
          </cell>
          <cell r="Q1457" t="str">
            <v/>
          </cell>
          <cell r="R1457" t="str">
            <v/>
          </cell>
          <cell r="S1457" t="str">
            <v/>
          </cell>
          <cell r="AE1457" t="str">
            <v/>
          </cell>
          <cell r="AU1457" t="str">
            <v/>
          </cell>
          <cell r="AW1457" t="str">
            <v/>
          </cell>
          <cell r="AX1457" t="str">
            <v/>
          </cell>
          <cell r="AY1457" t="str">
            <v/>
          </cell>
          <cell r="BK1457" t="str">
            <v/>
          </cell>
          <cell r="BM1457" t="str">
            <v/>
          </cell>
          <cell r="BN1457" t="str">
            <v/>
          </cell>
          <cell r="BO1457" t="str">
            <v/>
          </cell>
          <cell r="BS1457" t="str">
            <v/>
          </cell>
          <cell r="BW1457" t="str">
            <v/>
          </cell>
          <cell r="CA1457" t="str">
            <v/>
          </cell>
        </row>
        <row r="1458">
          <cell r="O1458" t="str">
            <v/>
          </cell>
          <cell r="Q1458" t="str">
            <v/>
          </cell>
          <cell r="R1458" t="str">
            <v/>
          </cell>
          <cell r="S1458" t="str">
            <v/>
          </cell>
          <cell r="AE1458" t="str">
            <v/>
          </cell>
          <cell r="AU1458" t="str">
            <v/>
          </cell>
          <cell r="AW1458" t="str">
            <v/>
          </cell>
          <cell r="AX1458" t="str">
            <v/>
          </cell>
          <cell r="AY1458" t="str">
            <v/>
          </cell>
          <cell r="BK1458" t="str">
            <v/>
          </cell>
          <cell r="BM1458" t="str">
            <v/>
          </cell>
          <cell r="BN1458" t="str">
            <v/>
          </cell>
          <cell r="BO1458" t="str">
            <v/>
          </cell>
          <cell r="BS1458" t="str">
            <v/>
          </cell>
          <cell r="BW1458" t="str">
            <v/>
          </cell>
          <cell r="CA1458" t="str">
            <v/>
          </cell>
        </row>
        <row r="1459">
          <cell r="O1459" t="str">
            <v/>
          </cell>
          <cell r="Q1459" t="str">
            <v/>
          </cell>
          <cell r="R1459" t="str">
            <v/>
          </cell>
          <cell r="S1459" t="str">
            <v/>
          </cell>
          <cell r="AE1459" t="str">
            <v/>
          </cell>
          <cell r="AU1459" t="str">
            <v/>
          </cell>
          <cell r="AW1459" t="str">
            <v/>
          </cell>
          <cell r="AX1459" t="str">
            <v/>
          </cell>
          <cell r="AY1459" t="str">
            <v/>
          </cell>
          <cell r="BK1459" t="str">
            <v/>
          </cell>
          <cell r="BM1459" t="str">
            <v/>
          </cell>
          <cell r="BN1459" t="str">
            <v/>
          </cell>
          <cell r="BO1459" t="str">
            <v/>
          </cell>
          <cell r="BS1459" t="str">
            <v/>
          </cell>
          <cell r="BW1459" t="str">
            <v/>
          </cell>
          <cell r="CA1459" t="str">
            <v/>
          </cell>
        </row>
        <row r="1460">
          <cell r="O1460" t="str">
            <v/>
          </cell>
          <cell r="Q1460" t="str">
            <v/>
          </cell>
          <cell r="R1460" t="str">
            <v/>
          </cell>
          <cell r="S1460" t="str">
            <v/>
          </cell>
          <cell r="AE1460" t="str">
            <v/>
          </cell>
          <cell r="AU1460" t="str">
            <v/>
          </cell>
          <cell r="AW1460" t="str">
            <v/>
          </cell>
          <cell r="AX1460" t="str">
            <v/>
          </cell>
          <cell r="AY1460" t="str">
            <v/>
          </cell>
          <cell r="BK1460" t="str">
            <v/>
          </cell>
          <cell r="BM1460" t="str">
            <v/>
          </cell>
          <cell r="BN1460" t="str">
            <v/>
          </cell>
          <cell r="BO1460" t="str">
            <v/>
          </cell>
          <cell r="BS1460" t="str">
            <v/>
          </cell>
          <cell r="BW1460" t="str">
            <v/>
          </cell>
          <cell r="CA1460" t="str">
            <v/>
          </cell>
        </row>
        <row r="1461">
          <cell r="O1461" t="str">
            <v/>
          </cell>
          <cell r="Q1461" t="str">
            <v/>
          </cell>
          <cell r="R1461" t="str">
            <v/>
          </cell>
          <cell r="S1461" t="str">
            <v/>
          </cell>
          <cell r="AE1461" t="str">
            <v/>
          </cell>
          <cell r="AU1461" t="str">
            <v/>
          </cell>
          <cell r="AW1461" t="str">
            <v/>
          </cell>
          <cell r="AX1461" t="str">
            <v/>
          </cell>
          <cell r="AY1461" t="str">
            <v/>
          </cell>
          <cell r="BK1461" t="str">
            <v/>
          </cell>
          <cell r="BM1461" t="str">
            <v/>
          </cell>
          <cell r="BN1461" t="str">
            <v/>
          </cell>
          <cell r="BO1461" t="str">
            <v/>
          </cell>
          <cell r="BS1461" t="str">
            <v/>
          </cell>
          <cell r="BW1461" t="str">
            <v/>
          </cell>
          <cell r="CA1461" t="str">
            <v/>
          </cell>
        </row>
        <row r="1462">
          <cell r="O1462" t="str">
            <v/>
          </cell>
          <cell r="Q1462" t="str">
            <v/>
          </cell>
          <cell r="R1462" t="str">
            <v/>
          </cell>
          <cell r="S1462" t="str">
            <v/>
          </cell>
          <cell r="AE1462" t="str">
            <v/>
          </cell>
          <cell r="AU1462" t="str">
            <v/>
          </cell>
          <cell r="AW1462" t="str">
            <v/>
          </cell>
          <cell r="AX1462" t="str">
            <v/>
          </cell>
          <cell r="AY1462" t="str">
            <v/>
          </cell>
          <cell r="BK1462" t="str">
            <v/>
          </cell>
          <cell r="BM1462" t="str">
            <v/>
          </cell>
          <cell r="BN1462" t="str">
            <v/>
          </cell>
          <cell r="BO1462" t="str">
            <v/>
          </cell>
          <cell r="BS1462" t="str">
            <v/>
          </cell>
          <cell r="BW1462" t="str">
            <v/>
          </cell>
          <cell r="CA1462" t="str">
            <v/>
          </cell>
        </row>
        <row r="1463">
          <cell r="O1463" t="str">
            <v/>
          </cell>
          <cell r="Q1463" t="str">
            <v/>
          </cell>
          <cell r="R1463" t="str">
            <v/>
          </cell>
          <cell r="S1463" t="str">
            <v/>
          </cell>
          <cell r="AE1463" t="str">
            <v/>
          </cell>
          <cell r="AU1463" t="str">
            <v/>
          </cell>
          <cell r="AW1463" t="str">
            <v/>
          </cell>
          <cell r="AX1463" t="str">
            <v/>
          </cell>
          <cell r="AY1463" t="str">
            <v/>
          </cell>
          <cell r="BK1463" t="str">
            <v/>
          </cell>
          <cell r="BM1463" t="str">
            <v/>
          </cell>
          <cell r="BN1463" t="str">
            <v/>
          </cell>
          <cell r="BO1463" t="str">
            <v/>
          </cell>
          <cell r="BS1463" t="str">
            <v/>
          </cell>
          <cell r="BW1463" t="str">
            <v/>
          </cell>
          <cell r="CA1463" t="str">
            <v/>
          </cell>
        </row>
        <row r="1464">
          <cell r="O1464" t="str">
            <v/>
          </cell>
          <cell r="Q1464" t="str">
            <v/>
          </cell>
          <cell r="R1464" t="str">
            <v/>
          </cell>
          <cell r="S1464" t="str">
            <v/>
          </cell>
          <cell r="AE1464" t="str">
            <v/>
          </cell>
          <cell r="AU1464" t="str">
            <v/>
          </cell>
          <cell r="AW1464" t="str">
            <v/>
          </cell>
          <cell r="AX1464" t="str">
            <v/>
          </cell>
          <cell r="AY1464" t="str">
            <v/>
          </cell>
          <cell r="BK1464" t="str">
            <v/>
          </cell>
          <cell r="BM1464" t="str">
            <v/>
          </cell>
          <cell r="BN1464" t="str">
            <v/>
          </cell>
          <cell r="BO1464" t="str">
            <v/>
          </cell>
          <cell r="BS1464" t="str">
            <v/>
          </cell>
          <cell r="BW1464" t="str">
            <v/>
          </cell>
          <cell r="CA1464" t="str">
            <v/>
          </cell>
        </row>
        <row r="1465">
          <cell r="O1465" t="str">
            <v/>
          </cell>
          <cell r="Q1465" t="str">
            <v/>
          </cell>
          <cell r="R1465" t="str">
            <v/>
          </cell>
          <cell r="S1465" t="str">
            <v/>
          </cell>
          <cell r="AE1465" t="str">
            <v/>
          </cell>
          <cell r="AU1465" t="str">
            <v/>
          </cell>
          <cell r="AW1465" t="str">
            <v/>
          </cell>
          <cell r="AX1465" t="str">
            <v/>
          </cell>
          <cell r="AY1465" t="str">
            <v/>
          </cell>
          <cell r="BK1465" t="str">
            <v/>
          </cell>
          <cell r="BM1465" t="str">
            <v/>
          </cell>
          <cell r="BN1465" t="str">
            <v/>
          </cell>
          <cell r="BO1465" t="str">
            <v/>
          </cell>
          <cell r="BS1465" t="str">
            <v/>
          </cell>
          <cell r="BW1465" t="str">
            <v/>
          </cell>
          <cell r="CA1465" t="str">
            <v/>
          </cell>
        </row>
        <row r="1466">
          <cell r="O1466" t="str">
            <v/>
          </cell>
          <cell r="Q1466" t="str">
            <v/>
          </cell>
          <cell r="R1466" t="str">
            <v/>
          </cell>
          <cell r="S1466" t="str">
            <v/>
          </cell>
          <cell r="AE1466" t="str">
            <v/>
          </cell>
          <cell r="AU1466" t="str">
            <v/>
          </cell>
          <cell r="AW1466" t="str">
            <v/>
          </cell>
          <cell r="AX1466" t="str">
            <v/>
          </cell>
          <cell r="AY1466" t="str">
            <v/>
          </cell>
          <cell r="BK1466" t="str">
            <v/>
          </cell>
          <cell r="BM1466" t="str">
            <v/>
          </cell>
          <cell r="BN1466" t="str">
            <v/>
          </cell>
          <cell r="BO1466" t="str">
            <v/>
          </cell>
          <cell r="BS1466" t="str">
            <v/>
          </cell>
          <cell r="BW1466" t="str">
            <v/>
          </cell>
          <cell r="CA1466" t="str">
            <v/>
          </cell>
        </row>
        <row r="1467">
          <cell r="O1467" t="str">
            <v/>
          </cell>
          <cell r="Q1467" t="str">
            <v/>
          </cell>
          <cell r="R1467" t="str">
            <v/>
          </cell>
          <cell r="S1467" t="str">
            <v/>
          </cell>
          <cell r="AE1467" t="str">
            <v/>
          </cell>
          <cell r="AU1467" t="str">
            <v/>
          </cell>
          <cell r="AW1467" t="str">
            <v/>
          </cell>
          <cell r="AX1467" t="str">
            <v/>
          </cell>
          <cell r="AY1467" t="str">
            <v/>
          </cell>
          <cell r="BK1467" t="str">
            <v/>
          </cell>
          <cell r="BM1467" t="str">
            <v/>
          </cell>
          <cell r="BN1467" t="str">
            <v/>
          </cell>
          <cell r="BO1467" t="str">
            <v/>
          </cell>
          <cell r="BS1467" t="str">
            <v/>
          </cell>
          <cell r="BW1467" t="str">
            <v/>
          </cell>
          <cell r="CA1467" t="str">
            <v/>
          </cell>
        </row>
        <row r="1468">
          <cell r="O1468" t="str">
            <v/>
          </cell>
          <cell r="Q1468" t="str">
            <v/>
          </cell>
          <cell r="R1468" t="str">
            <v/>
          </cell>
          <cell r="S1468" t="str">
            <v/>
          </cell>
          <cell r="AE1468" t="str">
            <v/>
          </cell>
          <cell r="AU1468" t="str">
            <v/>
          </cell>
          <cell r="AW1468" t="str">
            <v/>
          </cell>
          <cell r="AX1468" t="str">
            <v/>
          </cell>
          <cell r="AY1468" t="str">
            <v/>
          </cell>
          <cell r="BK1468" t="str">
            <v/>
          </cell>
          <cell r="BM1468" t="str">
            <v/>
          </cell>
          <cell r="BN1468" t="str">
            <v/>
          </cell>
          <cell r="BO1468" t="str">
            <v/>
          </cell>
          <cell r="BS1468" t="str">
            <v/>
          </cell>
          <cell r="BW1468" t="str">
            <v/>
          </cell>
          <cell r="CA1468" t="str">
            <v/>
          </cell>
        </row>
        <row r="1469">
          <cell r="O1469" t="str">
            <v/>
          </cell>
          <cell r="Q1469" t="str">
            <v/>
          </cell>
          <cell r="R1469" t="str">
            <v/>
          </cell>
          <cell r="S1469" t="str">
            <v/>
          </cell>
          <cell r="AE1469" t="str">
            <v/>
          </cell>
          <cell r="AU1469" t="str">
            <v/>
          </cell>
          <cell r="AW1469" t="str">
            <v/>
          </cell>
          <cell r="AX1469" t="str">
            <v/>
          </cell>
          <cell r="AY1469" t="str">
            <v/>
          </cell>
          <cell r="BK1469" t="str">
            <v/>
          </cell>
          <cell r="BM1469" t="str">
            <v/>
          </cell>
          <cell r="BN1469" t="str">
            <v/>
          </cell>
          <cell r="BO1469" t="str">
            <v/>
          </cell>
          <cell r="BS1469" t="str">
            <v/>
          </cell>
          <cell r="BW1469" t="str">
            <v/>
          </cell>
          <cell r="CA1469" t="str">
            <v/>
          </cell>
        </row>
        <row r="1470">
          <cell r="O1470" t="str">
            <v/>
          </cell>
          <cell r="Q1470" t="str">
            <v/>
          </cell>
          <cell r="R1470" t="str">
            <v/>
          </cell>
          <cell r="S1470" t="str">
            <v/>
          </cell>
          <cell r="AE1470" t="str">
            <v/>
          </cell>
          <cell r="AU1470" t="str">
            <v/>
          </cell>
          <cell r="AW1470" t="str">
            <v/>
          </cell>
          <cell r="AX1470" t="str">
            <v/>
          </cell>
          <cell r="AY1470" t="str">
            <v/>
          </cell>
          <cell r="BK1470" t="str">
            <v/>
          </cell>
          <cell r="BM1470" t="str">
            <v/>
          </cell>
          <cell r="BN1470" t="str">
            <v/>
          </cell>
          <cell r="BO1470" t="str">
            <v/>
          </cell>
          <cell r="BS1470" t="str">
            <v/>
          </cell>
          <cell r="BW1470" t="str">
            <v/>
          </cell>
          <cell r="CA1470" t="str">
            <v/>
          </cell>
        </row>
        <row r="1471">
          <cell r="O1471" t="str">
            <v/>
          </cell>
          <cell r="Q1471" t="str">
            <v/>
          </cell>
          <cell r="R1471" t="str">
            <v/>
          </cell>
          <cell r="S1471" t="str">
            <v/>
          </cell>
          <cell r="AE1471" t="str">
            <v/>
          </cell>
          <cell r="AU1471" t="str">
            <v/>
          </cell>
          <cell r="AW1471" t="str">
            <v/>
          </cell>
          <cell r="AX1471" t="str">
            <v/>
          </cell>
          <cell r="AY1471" t="str">
            <v/>
          </cell>
          <cell r="BK1471" t="str">
            <v/>
          </cell>
          <cell r="BM1471" t="str">
            <v/>
          </cell>
          <cell r="BN1471" t="str">
            <v/>
          </cell>
          <cell r="BO1471" t="str">
            <v/>
          </cell>
          <cell r="BS1471" t="str">
            <v/>
          </cell>
          <cell r="BW1471" t="str">
            <v/>
          </cell>
          <cell r="CA1471" t="str">
            <v/>
          </cell>
        </row>
        <row r="1472">
          <cell r="O1472" t="str">
            <v/>
          </cell>
          <cell r="Q1472" t="str">
            <v/>
          </cell>
          <cell r="R1472" t="str">
            <v/>
          </cell>
          <cell r="S1472" t="str">
            <v/>
          </cell>
          <cell r="AE1472" t="str">
            <v/>
          </cell>
          <cell r="AU1472" t="str">
            <v/>
          </cell>
          <cell r="AW1472" t="str">
            <v/>
          </cell>
          <cell r="AX1472" t="str">
            <v/>
          </cell>
          <cell r="AY1472" t="str">
            <v/>
          </cell>
          <cell r="BK1472" t="str">
            <v/>
          </cell>
          <cell r="BM1472" t="str">
            <v/>
          </cell>
          <cell r="BN1472" t="str">
            <v/>
          </cell>
          <cell r="BO1472" t="str">
            <v/>
          </cell>
          <cell r="BS1472" t="str">
            <v/>
          </cell>
          <cell r="BW1472" t="str">
            <v/>
          </cell>
          <cell r="CA1472" t="str">
            <v/>
          </cell>
        </row>
        <row r="1473">
          <cell r="O1473" t="str">
            <v/>
          </cell>
          <cell r="Q1473" t="str">
            <v/>
          </cell>
          <cell r="R1473" t="str">
            <v/>
          </cell>
          <cell r="S1473" t="str">
            <v/>
          </cell>
          <cell r="AE1473" t="str">
            <v/>
          </cell>
          <cell r="AU1473" t="str">
            <v/>
          </cell>
          <cell r="AW1473" t="str">
            <v/>
          </cell>
          <cell r="AX1473" t="str">
            <v/>
          </cell>
          <cell r="AY1473" t="str">
            <v/>
          </cell>
          <cell r="BK1473" t="str">
            <v/>
          </cell>
          <cell r="BM1473" t="str">
            <v/>
          </cell>
          <cell r="BN1473" t="str">
            <v/>
          </cell>
          <cell r="BO1473" t="str">
            <v/>
          </cell>
          <cell r="BS1473" t="str">
            <v/>
          </cell>
          <cell r="BW1473" t="str">
            <v/>
          </cell>
          <cell r="CA1473" t="str">
            <v/>
          </cell>
        </row>
        <row r="1474">
          <cell r="O1474" t="str">
            <v/>
          </cell>
          <cell r="Q1474" t="str">
            <v/>
          </cell>
          <cell r="R1474" t="str">
            <v/>
          </cell>
          <cell r="S1474" t="str">
            <v/>
          </cell>
          <cell r="AE1474" t="str">
            <v/>
          </cell>
          <cell r="AU1474" t="str">
            <v/>
          </cell>
          <cell r="AW1474" t="str">
            <v/>
          </cell>
          <cell r="AX1474" t="str">
            <v/>
          </cell>
          <cell r="AY1474" t="str">
            <v/>
          </cell>
          <cell r="BK1474" t="str">
            <v/>
          </cell>
          <cell r="BM1474" t="str">
            <v/>
          </cell>
          <cell r="BN1474" t="str">
            <v/>
          </cell>
          <cell r="BO1474" t="str">
            <v/>
          </cell>
          <cell r="BS1474" t="str">
            <v/>
          </cell>
          <cell r="BW1474" t="str">
            <v/>
          </cell>
          <cell r="CA1474" t="str">
            <v/>
          </cell>
        </row>
        <row r="1475">
          <cell r="O1475" t="str">
            <v/>
          </cell>
          <cell r="Q1475" t="str">
            <v/>
          </cell>
          <cell r="R1475" t="str">
            <v/>
          </cell>
          <cell r="S1475" t="str">
            <v/>
          </cell>
          <cell r="AE1475" t="str">
            <v/>
          </cell>
          <cell r="AU1475" t="str">
            <v/>
          </cell>
          <cell r="AW1475" t="str">
            <v/>
          </cell>
          <cell r="AX1475" t="str">
            <v/>
          </cell>
          <cell r="AY1475" t="str">
            <v/>
          </cell>
          <cell r="BK1475" t="str">
            <v/>
          </cell>
          <cell r="BM1475" t="str">
            <v/>
          </cell>
          <cell r="BN1475" t="str">
            <v/>
          </cell>
          <cell r="BO1475" t="str">
            <v/>
          </cell>
          <cell r="BS1475" t="str">
            <v/>
          </cell>
          <cell r="BW1475" t="str">
            <v/>
          </cell>
          <cell r="CA1475" t="str">
            <v/>
          </cell>
        </row>
        <row r="1476">
          <cell r="O1476" t="str">
            <v/>
          </cell>
          <cell r="Q1476" t="str">
            <v/>
          </cell>
          <cell r="R1476" t="str">
            <v/>
          </cell>
          <cell r="S1476" t="str">
            <v/>
          </cell>
          <cell r="AE1476" t="str">
            <v/>
          </cell>
          <cell r="AU1476" t="str">
            <v/>
          </cell>
          <cell r="AW1476" t="str">
            <v/>
          </cell>
          <cell r="AX1476" t="str">
            <v/>
          </cell>
          <cell r="AY1476" t="str">
            <v/>
          </cell>
          <cell r="BK1476" t="str">
            <v/>
          </cell>
          <cell r="BM1476" t="str">
            <v/>
          </cell>
          <cell r="BN1476" t="str">
            <v/>
          </cell>
          <cell r="BO1476" t="str">
            <v/>
          </cell>
          <cell r="BS1476" t="str">
            <v/>
          </cell>
          <cell r="BW1476" t="str">
            <v/>
          </cell>
          <cell r="CA1476" t="str">
            <v/>
          </cell>
        </row>
        <row r="1477">
          <cell r="O1477" t="str">
            <v/>
          </cell>
          <cell r="Q1477" t="str">
            <v/>
          </cell>
          <cell r="R1477" t="str">
            <v/>
          </cell>
          <cell r="S1477" t="str">
            <v/>
          </cell>
          <cell r="AE1477" t="str">
            <v/>
          </cell>
          <cell r="AU1477" t="str">
            <v/>
          </cell>
          <cell r="AW1477" t="str">
            <v/>
          </cell>
          <cell r="AX1477" t="str">
            <v/>
          </cell>
          <cell r="AY1477" t="str">
            <v/>
          </cell>
          <cell r="BK1477" t="str">
            <v/>
          </cell>
          <cell r="BM1477" t="str">
            <v/>
          </cell>
          <cell r="BN1477" t="str">
            <v/>
          </cell>
          <cell r="BO1477" t="str">
            <v/>
          </cell>
          <cell r="BS1477" t="str">
            <v/>
          </cell>
          <cell r="BW1477" t="str">
            <v/>
          </cell>
          <cell r="CA1477" t="str">
            <v/>
          </cell>
        </row>
        <row r="1478">
          <cell r="O1478" t="str">
            <v/>
          </cell>
          <cell r="Q1478" t="str">
            <v/>
          </cell>
          <cell r="R1478" t="str">
            <v/>
          </cell>
          <cell r="S1478" t="str">
            <v/>
          </cell>
          <cell r="AE1478" t="str">
            <v/>
          </cell>
          <cell r="AU1478" t="str">
            <v/>
          </cell>
          <cell r="AW1478" t="str">
            <v/>
          </cell>
          <cell r="AX1478" t="str">
            <v/>
          </cell>
          <cell r="AY1478" t="str">
            <v/>
          </cell>
          <cell r="BK1478" t="str">
            <v/>
          </cell>
          <cell r="BM1478" t="str">
            <v/>
          </cell>
          <cell r="BN1478" t="str">
            <v/>
          </cell>
          <cell r="BO1478" t="str">
            <v/>
          </cell>
          <cell r="BS1478" t="str">
            <v/>
          </cell>
          <cell r="BW1478" t="str">
            <v/>
          </cell>
          <cell r="CA1478" t="str">
            <v/>
          </cell>
        </row>
        <row r="1479">
          <cell r="O1479" t="str">
            <v/>
          </cell>
          <cell r="Q1479" t="str">
            <v/>
          </cell>
          <cell r="R1479" t="str">
            <v/>
          </cell>
          <cell r="S1479" t="str">
            <v/>
          </cell>
          <cell r="AE1479" t="str">
            <v/>
          </cell>
          <cell r="AU1479" t="str">
            <v/>
          </cell>
          <cell r="AW1479" t="str">
            <v/>
          </cell>
          <cell r="AX1479" t="str">
            <v/>
          </cell>
          <cell r="AY1479" t="str">
            <v/>
          </cell>
          <cell r="BK1479" t="str">
            <v/>
          </cell>
          <cell r="BM1479" t="str">
            <v/>
          </cell>
          <cell r="BN1479" t="str">
            <v/>
          </cell>
          <cell r="BO1479" t="str">
            <v/>
          </cell>
          <cell r="BS1479" t="str">
            <v/>
          </cell>
          <cell r="BW1479" t="str">
            <v/>
          </cell>
          <cell r="CA1479" t="str">
            <v/>
          </cell>
        </row>
        <row r="1480">
          <cell r="O1480" t="str">
            <v/>
          </cell>
          <cell r="Q1480" t="str">
            <v/>
          </cell>
          <cell r="R1480" t="str">
            <v/>
          </cell>
          <cell r="S1480" t="str">
            <v/>
          </cell>
          <cell r="AE1480" t="str">
            <v/>
          </cell>
          <cell r="AU1480" t="str">
            <v/>
          </cell>
          <cell r="AW1480" t="str">
            <v/>
          </cell>
          <cell r="AX1480" t="str">
            <v/>
          </cell>
          <cell r="AY1480" t="str">
            <v/>
          </cell>
          <cell r="BK1480" t="str">
            <v/>
          </cell>
          <cell r="BM1480" t="str">
            <v/>
          </cell>
          <cell r="BN1480" t="str">
            <v/>
          </cell>
          <cell r="BO1480" t="str">
            <v/>
          </cell>
          <cell r="BS1480" t="str">
            <v/>
          </cell>
          <cell r="BW1480" t="str">
            <v/>
          </cell>
          <cell r="CA1480" t="str">
            <v/>
          </cell>
        </row>
        <row r="1481">
          <cell r="O1481" t="str">
            <v/>
          </cell>
          <cell r="Q1481" t="str">
            <v/>
          </cell>
          <cell r="R1481" t="str">
            <v/>
          </cell>
          <cell r="S1481" t="str">
            <v/>
          </cell>
          <cell r="AE1481" t="str">
            <v/>
          </cell>
          <cell r="AU1481" t="str">
            <v/>
          </cell>
          <cell r="AW1481" t="str">
            <v/>
          </cell>
          <cell r="AX1481" t="str">
            <v/>
          </cell>
          <cell r="AY1481" t="str">
            <v/>
          </cell>
          <cell r="BK1481" t="str">
            <v/>
          </cell>
          <cell r="BM1481" t="str">
            <v/>
          </cell>
          <cell r="BN1481" t="str">
            <v/>
          </cell>
          <cell r="BO1481" t="str">
            <v/>
          </cell>
          <cell r="BS1481" t="str">
            <v/>
          </cell>
          <cell r="BW1481" t="str">
            <v/>
          </cell>
          <cell r="CA1481" t="str">
            <v/>
          </cell>
        </row>
        <row r="1482">
          <cell r="O1482" t="str">
            <v/>
          </cell>
          <cell r="Q1482" t="str">
            <v/>
          </cell>
          <cell r="R1482" t="str">
            <v/>
          </cell>
          <cell r="S1482" t="str">
            <v/>
          </cell>
          <cell r="AE1482" t="str">
            <v/>
          </cell>
          <cell r="AU1482" t="str">
            <v/>
          </cell>
          <cell r="AW1482" t="str">
            <v/>
          </cell>
          <cell r="AX1482" t="str">
            <v/>
          </cell>
          <cell r="AY1482" t="str">
            <v/>
          </cell>
          <cell r="BK1482" t="str">
            <v/>
          </cell>
          <cell r="BM1482" t="str">
            <v/>
          </cell>
          <cell r="BN1482" t="str">
            <v/>
          </cell>
          <cell r="BO1482" t="str">
            <v/>
          </cell>
          <cell r="BS1482" t="str">
            <v/>
          </cell>
          <cell r="BW1482" t="str">
            <v/>
          </cell>
          <cell r="CA1482" t="str">
            <v/>
          </cell>
        </row>
        <row r="1483">
          <cell r="O1483" t="str">
            <v/>
          </cell>
          <cell r="Q1483" t="str">
            <v/>
          </cell>
          <cell r="R1483" t="str">
            <v/>
          </cell>
          <cell r="S1483" t="str">
            <v/>
          </cell>
          <cell r="AE1483" t="str">
            <v/>
          </cell>
          <cell r="AU1483" t="str">
            <v/>
          </cell>
          <cell r="AW1483" t="str">
            <v/>
          </cell>
          <cell r="AX1483" t="str">
            <v/>
          </cell>
          <cell r="AY1483" t="str">
            <v/>
          </cell>
          <cell r="BK1483" t="str">
            <v/>
          </cell>
          <cell r="BM1483" t="str">
            <v/>
          </cell>
          <cell r="BN1483" t="str">
            <v/>
          </cell>
          <cell r="BO1483" t="str">
            <v/>
          </cell>
          <cell r="BS1483" t="str">
            <v/>
          </cell>
          <cell r="BW1483" t="str">
            <v/>
          </cell>
          <cell r="CA1483" t="str">
            <v/>
          </cell>
        </row>
        <row r="1484">
          <cell r="O1484" t="str">
            <v/>
          </cell>
          <cell r="Q1484" t="str">
            <v/>
          </cell>
          <cell r="R1484" t="str">
            <v/>
          </cell>
          <cell r="S1484" t="str">
            <v/>
          </cell>
          <cell r="AE1484" t="str">
            <v/>
          </cell>
          <cell r="AU1484" t="str">
            <v/>
          </cell>
          <cell r="AW1484" t="str">
            <v/>
          </cell>
          <cell r="AX1484" t="str">
            <v/>
          </cell>
          <cell r="AY1484" t="str">
            <v/>
          </cell>
          <cell r="BK1484" t="str">
            <v/>
          </cell>
          <cell r="BM1484" t="str">
            <v/>
          </cell>
          <cell r="BN1484" t="str">
            <v/>
          </cell>
          <cell r="BO1484" t="str">
            <v/>
          </cell>
          <cell r="BS1484" t="str">
            <v/>
          </cell>
          <cell r="BW1484" t="str">
            <v/>
          </cell>
          <cell r="CA1484" t="str">
            <v/>
          </cell>
        </row>
        <row r="1485">
          <cell r="O1485" t="str">
            <v/>
          </cell>
          <cell r="Q1485" t="str">
            <v/>
          </cell>
          <cell r="R1485" t="str">
            <v/>
          </cell>
          <cell r="S1485" t="str">
            <v/>
          </cell>
          <cell r="AE1485" t="str">
            <v/>
          </cell>
          <cell r="AU1485" t="str">
            <v/>
          </cell>
          <cell r="AW1485" t="str">
            <v/>
          </cell>
          <cell r="AX1485" t="str">
            <v/>
          </cell>
          <cell r="AY1485" t="str">
            <v/>
          </cell>
          <cell r="BK1485" t="str">
            <v/>
          </cell>
          <cell r="BM1485" t="str">
            <v/>
          </cell>
          <cell r="BN1485" t="str">
            <v/>
          </cell>
          <cell r="BO1485" t="str">
            <v/>
          </cell>
          <cell r="BS1485" t="str">
            <v/>
          </cell>
          <cell r="BW1485" t="str">
            <v/>
          </cell>
          <cell r="CA1485" t="str">
            <v/>
          </cell>
        </row>
        <row r="1486">
          <cell r="O1486" t="str">
            <v/>
          </cell>
          <cell r="Q1486" t="str">
            <v/>
          </cell>
          <cell r="R1486" t="str">
            <v/>
          </cell>
          <cell r="S1486" t="str">
            <v/>
          </cell>
          <cell r="AE1486" t="str">
            <v/>
          </cell>
          <cell r="AU1486" t="str">
            <v/>
          </cell>
          <cell r="AW1486" t="str">
            <v/>
          </cell>
          <cell r="AX1486" t="str">
            <v/>
          </cell>
          <cell r="AY1486" t="str">
            <v/>
          </cell>
          <cell r="BK1486" t="str">
            <v/>
          </cell>
          <cell r="BM1486" t="str">
            <v/>
          </cell>
          <cell r="BN1486" t="str">
            <v/>
          </cell>
          <cell r="BO1486" t="str">
            <v/>
          </cell>
          <cell r="BS1486" t="str">
            <v/>
          </cell>
          <cell r="BW1486" t="str">
            <v/>
          </cell>
          <cell r="CA1486" t="str">
            <v/>
          </cell>
        </row>
        <row r="1487">
          <cell r="O1487" t="str">
            <v/>
          </cell>
          <cell r="Q1487" t="str">
            <v/>
          </cell>
          <cell r="R1487" t="str">
            <v/>
          </cell>
          <cell r="S1487" t="str">
            <v/>
          </cell>
          <cell r="AE1487" t="str">
            <v/>
          </cell>
          <cell r="AU1487" t="str">
            <v/>
          </cell>
          <cell r="AW1487" t="str">
            <v/>
          </cell>
          <cell r="AX1487" t="str">
            <v/>
          </cell>
          <cell r="AY1487" t="str">
            <v/>
          </cell>
          <cell r="BK1487" t="str">
            <v/>
          </cell>
          <cell r="BM1487" t="str">
            <v/>
          </cell>
          <cell r="BN1487" t="str">
            <v/>
          </cell>
          <cell r="BO1487" t="str">
            <v/>
          </cell>
          <cell r="BS1487" t="str">
            <v/>
          </cell>
          <cell r="BW1487" t="str">
            <v/>
          </cell>
          <cell r="CA1487" t="str">
            <v/>
          </cell>
        </row>
        <row r="1488">
          <cell r="O1488" t="str">
            <v/>
          </cell>
          <cell r="Q1488" t="str">
            <v/>
          </cell>
          <cell r="R1488" t="str">
            <v/>
          </cell>
          <cell r="S1488" t="str">
            <v/>
          </cell>
          <cell r="AE1488" t="str">
            <v/>
          </cell>
          <cell r="AU1488" t="str">
            <v/>
          </cell>
          <cell r="AW1488" t="str">
            <v/>
          </cell>
          <cell r="AX1488" t="str">
            <v/>
          </cell>
          <cell r="AY1488" t="str">
            <v/>
          </cell>
          <cell r="BK1488" t="str">
            <v/>
          </cell>
          <cell r="BM1488" t="str">
            <v/>
          </cell>
          <cell r="BN1488" t="str">
            <v/>
          </cell>
          <cell r="BO1488" t="str">
            <v/>
          </cell>
          <cell r="BS1488" t="str">
            <v/>
          </cell>
          <cell r="BW1488" t="str">
            <v/>
          </cell>
          <cell r="CA1488" t="str">
            <v/>
          </cell>
        </row>
        <row r="1489">
          <cell r="O1489" t="str">
            <v/>
          </cell>
          <cell r="Q1489" t="str">
            <v/>
          </cell>
          <cell r="R1489" t="str">
            <v/>
          </cell>
          <cell r="S1489" t="str">
            <v/>
          </cell>
          <cell r="AE1489" t="str">
            <v/>
          </cell>
          <cell r="AU1489" t="str">
            <v/>
          </cell>
          <cell r="AW1489" t="str">
            <v/>
          </cell>
          <cell r="AX1489" t="str">
            <v/>
          </cell>
          <cell r="AY1489" t="str">
            <v/>
          </cell>
          <cell r="BK1489" t="str">
            <v/>
          </cell>
          <cell r="BM1489" t="str">
            <v/>
          </cell>
          <cell r="BN1489" t="str">
            <v/>
          </cell>
          <cell r="BO1489" t="str">
            <v/>
          </cell>
          <cell r="BS1489" t="str">
            <v/>
          </cell>
          <cell r="BW1489" t="str">
            <v/>
          </cell>
          <cell r="CA1489" t="str">
            <v/>
          </cell>
        </row>
        <row r="1490">
          <cell r="O1490" t="str">
            <v/>
          </cell>
          <cell r="Q1490" t="str">
            <v/>
          </cell>
          <cell r="R1490" t="str">
            <v/>
          </cell>
          <cell r="S1490" t="str">
            <v/>
          </cell>
          <cell r="AE1490" t="str">
            <v/>
          </cell>
          <cell r="AU1490" t="str">
            <v/>
          </cell>
          <cell r="AW1490" t="str">
            <v/>
          </cell>
          <cell r="AX1490" t="str">
            <v/>
          </cell>
          <cell r="AY1490" t="str">
            <v/>
          </cell>
          <cell r="BK1490" t="str">
            <v/>
          </cell>
          <cell r="BM1490" t="str">
            <v/>
          </cell>
          <cell r="BN1490" t="str">
            <v/>
          </cell>
          <cell r="BO1490" t="str">
            <v/>
          </cell>
          <cell r="BS1490" t="str">
            <v/>
          </cell>
          <cell r="BW1490" t="str">
            <v/>
          </cell>
          <cell r="CA1490" t="str">
            <v/>
          </cell>
        </row>
        <row r="1491">
          <cell r="O1491" t="str">
            <v/>
          </cell>
          <cell r="Q1491" t="str">
            <v/>
          </cell>
          <cell r="R1491" t="str">
            <v/>
          </cell>
          <cell r="S1491" t="str">
            <v/>
          </cell>
          <cell r="AE1491" t="str">
            <v/>
          </cell>
          <cell r="AU1491" t="str">
            <v/>
          </cell>
          <cell r="AW1491" t="str">
            <v/>
          </cell>
          <cell r="AX1491" t="str">
            <v/>
          </cell>
          <cell r="AY1491" t="str">
            <v/>
          </cell>
          <cell r="BK1491" t="str">
            <v/>
          </cell>
          <cell r="BM1491" t="str">
            <v/>
          </cell>
          <cell r="BN1491" t="str">
            <v/>
          </cell>
          <cell r="BO1491" t="str">
            <v/>
          </cell>
          <cell r="BS1491" t="str">
            <v/>
          </cell>
          <cell r="BW1491" t="str">
            <v/>
          </cell>
          <cell r="CA1491" t="str">
            <v/>
          </cell>
        </row>
        <row r="1492">
          <cell r="O1492" t="str">
            <v/>
          </cell>
          <cell r="Q1492" t="str">
            <v/>
          </cell>
          <cell r="R1492" t="str">
            <v/>
          </cell>
          <cell r="S1492" t="str">
            <v/>
          </cell>
          <cell r="AE1492" t="str">
            <v/>
          </cell>
          <cell r="AU1492" t="str">
            <v/>
          </cell>
          <cell r="AW1492" t="str">
            <v/>
          </cell>
          <cell r="AX1492" t="str">
            <v/>
          </cell>
          <cell r="AY1492" t="str">
            <v/>
          </cell>
          <cell r="BK1492" t="str">
            <v/>
          </cell>
          <cell r="BM1492" t="str">
            <v/>
          </cell>
          <cell r="BN1492" t="str">
            <v/>
          </cell>
          <cell r="BO1492" t="str">
            <v/>
          </cell>
          <cell r="BS1492" t="str">
            <v/>
          </cell>
          <cell r="BW1492" t="str">
            <v/>
          </cell>
          <cell r="CA1492" t="str">
            <v/>
          </cell>
        </row>
        <row r="1493">
          <cell r="O1493" t="str">
            <v/>
          </cell>
          <cell r="Q1493" t="str">
            <v/>
          </cell>
          <cell r="R1493" t="str">
            <v/>
          </cell>
          <cell r="S1493" t="str">
            <v/>
          </cell>
          <cell r="AE1493" t="str">
            <v/>
          </cell>
          <cell r="AU1493" t="str">
            <v/>
          </cell>
          <cell r="AW1493" t="str">
            <v/>
          </cell>
          <cell r="AX1493" t="str">
            <v/>
          </cell>
          <cell r="AY1493" t="str">
            <v/>
          </cell>
          <cell r="BK1493" t="str">
            <v/>
          </cell>
          <cell r="BM1493" t="str">
            <v/>
          </cell>
          <cell r="BN1493" t="str">
            <v/>
          </cell>
          <cell r="BO1493" t="str">
            <v/>
          </cell>
          <cell r="BS1493" t="str">
            <v/>
          </cell>
          <cell r="BW1493" t="str">
            <v/>
          </cell>
          <cell r="CA1493" t="str">
            <v/>
          </cell>
        </row>
        <row r="1494">
          <cell r="O1494" t="str">
            <v/>
          </cell>
          <cell r="Q1494" t="str">
            <v/>
          </cell>
          <cell r="R1494" t="str">
            <v/>
          </cell>
          <cell r="S1494" t="str">
            <v/>
          </cell>
          <cell r="AE1494" t="str">
            <v/>
          </cell>
          <cell r="AU1494" t="str">
            <v/>
          </cell>
          <cell r="AW1494" t="str">
            <v/>
          </cell>
          <cell r="AX1494" t="str">
            <v/>
          </cell>
          <cell r="AY1494" t="str">
            <v/>
          </cell>
          <cell r="BK1494" t="str">
            <v/>
          </cell>
          <cell r="BM1494" t="str">
            <v/>
          </cell>
          <cell r="BN1494" t="str">
            <v/>
          </cell>
          <cell r="BO1494" t="str">
            <v/>
          </cell>
          <cell r="BS1494" t="str">
            <v/>
          </cell>
          <cell r="BW1494" t="str">
            <v/>
          </cell>
          <cell r="CA1494" t="str">
            <v/>
          </cell>
        </row>
        <row r="1495">
          <cell r="O1495" t="str">
            <v/>
          </cell>
          <cell r="Q1495" t="str">
            <v/>
          </cell>
          <cell r="R1495" t="str">
            <v/>
          </cell>
          <cell r="S1495" t="str">
            <v/>
          </cell>
          <cell r="AE1495" t="str">
            <v/>
          </cell>
          <cell r="AU1495" t="str">
            <v/>
          </cell>
          <cell r="AW1495" t="str">
            <v/>
          </cell>
          <cell r="AX1495" t="str">
            <v/>
          </cell>
          <cell r="AY1495" t="str">
            <v/>
          </cell>
          <cell r="BK1495" t="str">
            <v/>
          </cell>
          <cell r="BM1495" t="str">
            <v/>
          </cell>
          <cell r="BN1495" t="str">
            <v/>
          </cell>
          <cell r="BO1495" t="str">
            <v/>
          </cell>
          <cell r="BS1495" t="str">
            <v/>
          </cell>
          <cell r="BW1495" t="str">
            <v/>
          </cell>
          <cell r="CA1495" t="str">
            <v/>
          </cell>
        </row>
        <row r="1496">
          <cell r="O1496" t="str">
            <v/>
          </cell>
          <cell r="Q1496" t="str">
            <v/>
          </cell>
          <cell r="R1496" t="str">
            <v/>
          </cell>
          <cell r="S1496" t="str">
            <v/>
          </cell>
          <cell r="AE1496" t="str">
            <v/>
          </cell>
          <cell r="AU1496" t="str">
            <v/>
          </cell>
          <cell r="AW1496" t="str">
            <v/>
          </cell>
          <cell r="AX1496" t="str">
            <v/>
          </cell>
          <cell r="AY1496" t="str">
            <v/>
          </cell>
          <cell r="BK1496" t="str">
            <v/>
          </cell>
          <cell r="BM1496" t="str">
            <v/>
          </cell>
          <cell r="BN1496" t="str">
            <v/>
          </cell>
          <cell r="BO1496" t="str">
            <v/>
          </cell>
          <cell r="BS1496" t="str">
            <v/>
          </cell>
          <cell r="BW1496" t="str">
            <v/>
          </cell>
          <cell r="CA1496" t="str">
            <v/>
          </cell>
        </row>
        <row r="1497">
          <cell r="O1497" t="str">
            <v/>
          </cell>
          <cell r="Q1497" t="str">
            <v/>
          </cell>
          <cell r="R1497" t="str">
            <v/>
          </cell>
          <cell r="S1497" t="str">
            <v/>
          </cell>
          <cell r="AE1497" t="str">
            <v/>
          </cell>
          <cell r="AU1497" t="str">
            <v/>
          </cell>
          <cell r="AW1497" t="str">
            <v/>
          </cell>
          <cell r="AX1497" t="str">
            <v/>
          </cell>
          <cell r="AY1497" t="str">
            <v/>
          </cell>
          <cell r="BK1497" t="str">
            <v/>
          </cell>
          <cell r="BM1497" t="str">
            <v/>
          </cell>
          <cell r="BN1497" t="str">
            <v/>
          </cell>
          <cell r="BO1497" t="str">
            <v/>
          </cell>
          <cell r="BS1497" t="str">
            <v/>
          </cell>
          <cell r="BW1497" t="str">
            <v/>
          </cell>
          <cell r="CA1497" t="str">
            <v/>
          </cell>
        </row>
        <row r="1498">
          <cell r="O1498" t="str">
            <v/>
          </cell>
          <cell r="Q1498" t="str">
            <v/>
          </cell>
          <cell r="R1498" t="str">
            <v/>
          </cell>
          <cell r="S1498" t="str">
            <v/>
          </cell>
          <cell r="AE1498" t="str">
            <v/>
          </cell>
          <cell r="AU1498" t="str">
            <v/>
          </cell>
          <cell r="AW1498" t="str">
            <v/>
          </cell>
          <cell r="AX1498" t="str">
            <v/>
          </cell>
          <cell r="AY1498" t="str">
            <v/>
          </cell>
          <cell r="BK1498" t="str">
            <v/>
          </cell>
          <cell r="BM1498" t="str">
            <v/>
          </cell>
          <cell r="BN1498" t="str">
            <v/>
          </cell>
          <cell r="BO1498" t="str">
            <v/>
          </cell>
          <cell r="BS1498" t="str">
            <v/>
          </cell>
          <cell r="BW1498" t="str">
            <v/>
          </cell>
          <cell r="CA1498" t="str">
            <v/>
          </cell>
        </row>
        <row r="1499">
          <cell r="O1499" t="str">
            <v/>
          </cell>
          <cell r="Q1499" t="str">
            <v/>
          </cell>
          <cell r="R1499" t="str">
            <v/>
          </cell>
          <cell r="S1499" t="str">
            <v/>
          </cell>
          <cell r="AE1499" t="str">
            <v/>
          </cell>
          <cell r="AU1499" t="str">
            <v/>
          </cell>
          <cell r="AW1499" t="str">
            <v/>
          </cell>
          <cell r="AX1499" t="str">
            <v/>
          </cell>
          <cell r="AY1499" t="str">
            <v/>
          </cell>
          <cell r="BK1499" t="str">
            <v/>
          </cell>
          <cell r="BM1499" t="str">
            <v/>
          </cell>
          <cell r="BN1499" t="str">
            <v/>
          </cell>
          <cell r="BO1499" t="str">
            <v/>
          </cell>
          <cell r="BS1499" t="str">
            <v/>
          </cell>
          <cell r="BW1499" t="str">
            <v/>
          </cell>
          <cell r="CA1499" t="str">
            <v/>
          </cell>
        </row>
        <row r="1500">
          <cell r="O1500" t="str">
            <v/>
          </cell>
          <cell r="Q1500" t="str">
            <v/>
          </cell>
          <cell r="R1500" t="str">
            <v/>
          </cell>
          <cell r="S1500" t="str">
            <v/>
          </cell>
          <cell r="AE1500" t="str">
            <v/>
          </cell>
          <cell r="AU1500" t="str">
            <v/>
          </cell>
          <cell r="AW1500" t="str">
            <v/>
          </cell>
          <cell r="AX1500" t="str">
            <v/>
          </cell>
          <cell r="AY1500" t="str">
            <v/>
          </cell>
          <cell r="BK1500" t="str">
            <v/>
          </cell>
          <cell r="BM1500" t="str">
            <v/>
          </cell>
          <cell r="BN1500" t="str">
            <v/>
          </cell>
          <cell r="BO1500" t="str">
            <v/>
          </cell>
          <cell r="BS1500" t="str">
            <v/>
          </cell>
          <cell r="BW1500" t="str">
            <v/>
          </cell>
          <cell r="CA1500" t="str">
            <v/>
          </cell>
        </row>
        <row r="1501">
          <cell r="O1501" t="str">
            <v/>
          </cell>
          <cell r="Q1501" t="str">
            <v/>
          </cell>
          <cell r="R1501" t="str">
            <v/>
          </cell>
          <cell r="S1501" t="str">
            <v/>
          </cell>
          <cell r="AE1501" t="str">
            <v/>
          </cell>
          <cell r="AU1501" t="str">
            <v/>
          </cell>
          <cell r="AW1501" t="str">
            <v/>
          </cell>
          <cell r="AX1501" t="str">
            <v/>
          </cell>
          <cell r="AY1501" t="str">
            <v/>
          </cell>
          <cell r="BK1501" t="str">
            <v/>
          </cell>
          <cell r="BM1501" t="str">
            <v/>
          </cell>
          <cell r="BN1501" t="str">
            <v/>
          </cell>
          <cell r="BO1501" t="str">
            <v/>
          </cell>
          <cell r="BS1501" t="str">
            <v/>
          </cell>
          <cell r="BW1501" t="str">
            <v/>
          </cell>
          <cell r="CA1501" t="str">
            <v/>
          </cell>
        </row>
        <row r="1502">
          <cell r="O1502" t="str">
            <v/>
          </cell>
          <cell r="Q1502" t="str">
            <v/>
          </cell>
          <cell r="R1502" t="str">
            <v/>
          </cell>
          <cell r="S1502" t="str">
            <v/>
          </cell>
          <cell r="AE1502" t="str">
            <v/>
          </cell>
          <cell r="AU1502" t="str">
            <v/>
          </cell>
          <cell r="AW1502" t="str">
            <v/>
          </cell>
          <cell r="AX1502" t="str">
            <v/>
          </cell>
          <cell r="AY1502" t="str">
            <v/>
          </cell>
          <cell r="BK1502" t="str">
            <v/>
          </cell>
          <cell r="BM1502" t="str">
            <v/>
          </cell>
          <cell r="BN1502" t="str">
            <v/>
          </cell>
          <cell r="BO1502" t="str">
            <v/>
          </cell>
          <cell r="BS1502" t="str">
            <v/>
          </cell>
          <cell r="BW1502" t="str">
            <v/>
          </cell>
          <cell r="CA1502" t="str">
            <v/>
          </cell>
        </row>
        <row r="1503">
          <cell r="O1503" t="str">
            <v/>
          </cell>
          <cell r="Q1503" t="str">
            <v/>
          </cell>
          <cell r="R1503" t="str">
            <v/>
          </cell>
          <cell r="S1503" t="str">
            <v/>
          </cell>
          <cell r="AE1503" t="str">
            <v/>
          </cell>
          <cell r="AU1503" t="str">
            <v/>
          </cell>
          <cell r="AW1503" t="str">
            <v/>
          </cell>
          <cell r="AX1503" t="str">
            <v/>
          </cell>
          <cell r="AY1503" t="str">
            <v/>
          </cell>
          <cell r="BK1503" t="str">
            <v/>
          </cell>
          <cell r="BM1503" t="str">
            <v/>
          </cell>
          <cell r="BN1503" t="str">
            <v/>
          </cell>
          <cell r="BO1503" t="str">
            <v/>
          </cell>
          <cell r="BS1503" t="str">
            <v/>
          </cell>
          <cell r="BW1503" t="str">
            <v/>
          </cell>
          <cell r="CA1503" t="str">
            <v/>
          </cell>
        </row>
        <row r="1504">
          <cell r="O1504" t="str">
            <v/>
          </cell>
          <cell r="Q1504" t="str">
            <v/>
          </cell>
          <cell r="R1504" t="str">
            <v/>
          </cell>
          <cell r="S1504" t="str">
            <v/>
          </cell>
          <cell r="AE1504" t="str">
            <v/>
          </cell>
          <cell r="AU1504" t="str">
            <v/>
          </cell>
          <cell r="AW1504" t="str">
            <v/>
          </cell>
          <cell r="AX1504" t="str">
            <v/>
          </cell>
          <cell r="AY1504" t="str">
            <v/>
          </cell>
          <cell r="BK1504" t="str">
            <v/>
          </cell>
          <cell r="BM1504" t="str">
            <v/>
          </cell>
          <cell r="BN1504" t="str">
            <v/>
          </cell>
          <cell r="BO1504" t="str">
            <v/>
          </cell>
          <cell r="BS1504" t="str">
            <v/>
          </cell>
          <cell r="BW1504" t="str">
            <v/>
          </cell>
          <cell r="CA1504" t="str">
            <v/>
          </cell>
        </row>
        <row r="1505">
          <cell r="O1505" t="str">
            <v/>
          </cell>
          <cell r="Q1505" t="str">
            <v/>
          </cell>
          <cell r="R1505" t="str">
            <v/>
          </cell>
          <cell r="S1505" t="str">
            <v/>
          </cell>
          <cell r="AE1505" t="str">
            <v/>
          </cell>
          <cell r="AU1505" t="str">
            <v/>
          </cell>
          <cell r="AW1505" t="str">
            <v/>
          </cell>
          <cell r="AX1505" t="str">
            <v/>
          </cell>
          <cell r="AY1505" t="str">
            <v/>
          </cell>
          <cell r="BK1505" t="str">
            <v/>
          </cell>
          <cell r="BM1505" t="str">
            <v/>
          </cell>
          <cell r="BN1505" t="str">
            <v/>
          </cell>
          <cell r="BO1505" t="str">
            <v/>
          </cell>
          <cell r="BS1505" t="str">
            <v/>
          </cell>
          <cell r="BW1505" t="str">
            <v/>
          </cell>
          <cell r="CA1505" t="str">
            <v/>
          </cell>
        </row>
        <row r="1506">
          <cell r="O1506" t="str">
            <v/>
          </cell>
          <cell r="Q1506" t="str">
            <v/>
          </cell>
          <cell r="R1506" t="str">
            <v/>
          </cell>
          <cell r="S1506" t="str">
            <v/>
          </cell>
          <cell r="AE1506" t="str">
            <v/>
          </cell>
          <cell r="AU1506" t="str">
            <v/>
          </cell>
          <cell r="AW1506" t="str">
            <v/>
          </cell>
          <cell r="AX1506" t="str">
            <v/>
          </cell>
          <cell r="AY1506" t="str">
            <v/>
          </cell>
          <cell r="BK1506" t="str">
            <v/>
          </cell>
          <cell r="BM1506" t="str">
            <v/>
          </cell>
          <cell r="BN1506" t="str">
            <v/>
          </cell>
          <cell r="BO1506" t="str">
            <v/>
          </cell>
          <cell r="BS1506" t="str">
            <v/>
          </cell>
          <cell r="BW1506" t="str">
            <v/>
          </cell>
          <cell r="CA1506" t="str">
            <v/>
          </cell>
        </row>
        <row r="1507">
          <cell r="O1507" t="str">
            <v/>
          </cell>
          <cell r="Q1507" t="str">
            <v/>
          </cell>
          <cell r="R1507" t="str">
            <v/>
          </cell>
          <cell r="S1507" t="str">
            <v/>
          </cell>
          <cell r="AE1507" t="str">
            <v/>
          </cell>
          <cell r="AU1507" t="str">
            <v/>
          </cell>
          <cell r="AW1507" t="str">
            <v/>
          </cell>
          <cell r="AX1507" t="str">
            <v/>
          </cell>
          <cell r="AY1507" t="str">
            <v/>
          </cell>
          <cell r="BK1507" t="str">
            <v/>
          </cell>
          <cell r="BM1507" t="str">
            <v/>
          </cell>
          <cell r="BN1507" t="str">
            <v/>
          </cell>
          <cell r="BO1507" t="str">
            <v/>
          </cell>
          <cell r="BS1507" t="str">
            <v/>
          </cell>
          <cell r="BW1507" t="str">
            <v/>
          </cell>
          <cell r="CA1507" t="str">
            <v/>
          </cell>
        </row>
        <row r="1508">
          <cell r="O1508" t="str">
            <v/>
          </cell>
          <cell r="Q1508" t="str">
            <v/>
          </cell>
          <cell r="R1508" t="str">
            <v/>
          </cell>
          <cell r="S1508" t="str">
            <v/>
          </cell>
          <cell r="AE1508" t="str">
            <v/>
          </cell>
          <cell r="AU1508" t="str">
            <v/>
          </cell>
          <cell r="AW1508" t="str">
            <v/>
          </cell>
          <cell r="AX1508" t="str">
            <v/>
          </cell>
          <cell r="AY1508" t="str">
            <v/>
          </cell>
          <cell r="BK1508" t="str">
            <v/>
          </cell>
          <cell r="BM1508" t="str">
            <v/>
          </cell>
          <cell r="BN1508" t="str">
            <v/>
          </cell>
          <cell r="BO1508" t="str">
            <v/>
          </cell>
          <cell r="BS1508" t="str">
            <v/>
          </cell>
          <cell r="BW1508" t="str">
            <v/>
          </cell>
          <cell r="CA1508" t="str">
            <v/>
          </cell>
        </row>
        <row r="1509">
          <cell r="O1509" t="str">
            <v/>
          </cell>
          <cell r="Q1509" t="str">
            <v/>
          </cell>
          <cell r="R1509" t="str">
            <v/>
          </cell>
          <cell r="S1509" t="str">
            <v/>
          </cell>
          <cell r="AE1509" t="str">
            <v/>
          </cell>
          <cell r="AU1509" t="str">
            <v/>
          </cell>
          <cell r="AW1509" t="str">
            <v/>
          </cell>
          <cell r="AX1509" t="str">
            <v/>
          </cell>
          <cell r="AY1509" t="str">
            <v/>
          </cell>
          <cell r="BK1509" t="str">
            <v/>
          </cell>
          <cell r="BM1509" t="str">
            <v/>
          </cell>
          <cell r="BN1509" t="str">
            <v/>
          </cell>
          <cell r="BO1509" t="str">
            <v/>
          </cell>
          <cell r="BS1509" t="str">
            <v/>
          </cell>
          <cell r="BW1509" t="str">
            <v/>
          </cell>
          <cell r="CA1509" t="str">
            <v/>
          </cell>
        </row>
        <row r="1510">
          <cell r="O1510" t="str">
            <v/>
          </cell>
          <cell r="Q1510" t="str">
            <v/>
          </cell>
          <cell r="R1510" t="str">
            <v/>
          </cell>
          <cell r="S1510" t="str">
            <v/>
          </cell>
          <cell r="AE1510" t="str">
            <v/>
          </cell>
          <cell r="AU1510" t="str">
            <v/>
          </cell>
          <cell r="AW1510" t="str">
            <v/>
          </cell>
          <cell r="AX1510" t="str">
            <v/>
          </cell>
          <cell r="AY1510" t="str">
            <v/>
          </cell>
          <cell r="BK1510" t="str">
            <v/>
          </cell>
          <cell r="BM1510" t="str">
            <v/>
          </cell>
          <cell r="BN1510" t="str">
            <v/>
          </cell>
          <cell r="BO1510" t="str">
            <v/>
          </cell>
          <cell r="BS1510" t="str">
            <v/>
          </cell>
          <cell r="BW1510" t="str">
            <v/>
          </cell>
          <cell r="CA1510" t="str">
            <v/>
          </cell>
        </row>
        <row r="1511">
          <cell r="O1511" t="str">
            <v/>
          </cell>
          <cell r="Q1511" t="str">
            <v/>
          </cell>
          <cell r="R1511" t="str">
            <v/>
          </cell>
          <cell r="S1511" t="str">
            <v/>
          </cell>
          <cell r="AE1511" t="str">
            <v/>
          </cell>
          <cell r="AU1511" t="str">
            <v/>
          </cell>
          <cell r="AW1511" t="str">
            <v/>
          </cell>
          <cell r="AX1511" t="str">
            <v/>
          </cell>
          <cell r="AY1511" t="str">
            <v/>
          </cell>
          <cell r="BK1511" t="str">
            <v/>
          </cell>
          <cell r="BM1511" t="str">
            <v/>
          </cell>
          <cell r="BN1511" t="str">
            <v/>
          </cell>
          <cell r="BO1511" t="str">
            <v/>
          </cell>
          <cell r="BS1511" t="str">
            <v/>
          </cell>
          <cell r="BW1511" t="str">
            <v/>
          </cell>
          <cell r="CA1511" t="str">
            <v/>
          </cell>
        </row>
        <row r="1512">
          <cell r="O1512" t="str">
            <v/>
          </cell>
          <cell r="Q1512" t="str">
            <v/>
          </cell>
          <cell r="R1512" t="str">
            <v/>
          </cell>
          <cell r="S1512" t="str">
            <v/>
          </cell>
          <cell r="AE1512" t="str">
            <v/>
          </cell>
          <cell r="AU1512" t="str">
            <v/>
          </cell>
          <cell r="AW1512" t="str">
            <v/>
          </cell>
          <cell r="AX1512" t="str">
            <v/>
          </cell>
          <cell r="AY1512" t="str">
            <v/>
          </cell>
          <cell r="BK1512" t="str">
            <v/>
          </cell>
          <cell r="BM1512" t="str">
            <v/>
          </cell>
          <cell r="BN1512" t="str">
            <v/>
          </cell>
          <cell r="BO1512" t="str">
            <v/>
          </cell>
          <cell r="BS1512" t="str">
            <v/>
          </cell>
          <cell r="BW1512" t="str">
            <v/>
          </cell>
          <cell r="CA1512" t="str">
            <v/>
          </cell>
        </row>
        <row r="1513">
          <cell r="O1513" t="str">
            <v/>
          </cell>
          <cell r="Q1513" t="str">
            <v/>
          </cell>
          <cell r="R1513" t="str">
            <v/>
          </cell>
          <cell r="S1513" t="str">
            <v/>
          </cell>
          <cell r="AE1513" t="str">
            <v/>
          </cell>
          <cell r="AU1513" t="str">
            <v/>
          </cell>
          <cell r="AW1513" t="str">
            <v/>
          </cell>
          <cell r="AX1513" t="str">
            <v/>
          </cell>
          <cell r="AY1513" t="str">
            <v/>
          </cell>
          <cell r="BK1513" t="str">
            <v/>
          </cell>
          <cell r="BM1513" t="str">
            <v/>
          </cell>
          <cell r="BN1513" t="str">
            <v/>
          </cell>
          <cell r="BO1513" t="str">
            <v/>
          </cell>
          <cell r="BS1513" t="str">
            <v/>
          </cell>
          <cell r="BW1513" t="str">
            <v/>
          </cell>
          <cell r="CA1513" t="str">
            <v/>
          </cell>
        </row>
        <row r="1514">
          <cell r="O1514" t="str">
            <v/>
          </cell>
          <cell r="Q1514" t="str">
            <v/>
          </cell>
          <cell r="R1514" t="str">
            <v/>
          </cell>
          <cell r="S1514" t="str">
            <v/>
          </cell>
          <cell r="AE1514" t="str">
            <v/>
          </cell>
          <cell r="AU1514" t="str">
            <v/>
          </cell>
          <cell r="AW1514" t="str">
            <v/>
          </cell>
          <cell r="AX1514" t="str">
            <v/>
          </cell>
          <cell r="AY1514" t="str">
            <v/>
          </cell>
          <cell r="BK1514" t="str">
            <v/>
          </cell>
          <cell r="BM1514" t="str">
            <v/>
          </cell>
          <cell r="BN1514" t="str">
            <v/>
          </cell>
          <cell r="BO1514" t="str">
            <v/>
          </cell>
          <cell r="BS1514" t="str">
            <v/>
          </cell>
          <cell r="BW1514" t="str">
            <v/>
          </cell>
          <cell r="CA1514" t="str">
            <v/>
          </cell>
        </row>
        <row r="1515">
          <cell r="O1515" t="str">
            <v/>
          </cell>
          <cell r="Q1515" t="str">
            <v/>
          </cell>
          <cell r="R1515" t="str">
            <v/>
          </cell>
          <cell r="S1515" t="str">
            <v/>
          </cell>
          <cell r="AE1515" t="str">
            <v/>
          </cell>
          <cell r="AU1515" t="str">
            <v/>
          </cell>
          <cell r="AW1515" t="str">
            <v/>
          </cell>
          <cell r="AX1515" t="str">
            <v/>
          </cell>
          <cell r="AY1515" t="str">
            <v/>
          </cell>
          <cell r="BK1515" t="str">
            <v/>
          </cell>
          <cell r="BM1515" t="str">
            <v/>
          </cell>
          <cell r="BN1515" t="str">
            <v/>
          </cell>
          <cell r="BO1515" t="str">
            <v/>
          </cell>
          <cell r="BS1515" t="str">
            <v/>
          </cell>
          <cell r="BW1515" t="str">
            <v/>
          </cell>
          <cell r="CA1515" t="str">
            <v/>
          </cell>
        </row>
        <row r="1516">
          <cell r="O1516" t="str">
            <v/>
          </cell>
          <cell r="Q1516" t="str">
            <v/>
          </cell>
          <cell r="R1516" t="str">
            <v/>
          </cell>
          <cell r="S1516" t="str">
            <v/>
          </cell>
          <cell r="AE1516" t="str">
            <v/>
          </cell>
          <cell r="AU1516" t="str">
            <v/>
          </cell>
          <cell r="AW1516" t="str">
            <v/>
          </cell>
          <cell r="AX1516" t="str">
            <v/>
          </cell>
          <cell r="AY1516" t="str">
            <v/>
          </cell>
          <cell r="BK1516" t="str">
            <v/>
          </cell>
          <cell r="BM1516" t="str">
            <v/>
          </cell>
          <cell r="BN1516" t="str">
            <v/>
          </cell>
          <cell r="BO1516" t="str">
            <v/>
          </cell>
          <cell r="BS1516" t="str">
            <v/>
          </cell>
          <cell r="BW1516" t="str">
            <v/>
          </cell>
          <cell r="CA1516" t="str">
            <v/>
          </cell>
        </row>
        <row r="1517">
          <cell r="O1517" t="str">
            <v/>
          </cell>
          <cell r="Q1517" t="str">
            <v/>
          </cell>
          <cell r="R1517" t="str">
            <v/>
          </cell>
          <cell r="S1517" t="str">
            <v/>
          </cell>
          <cell r="AE1517" t="str">
            <v/>
          </cell>
          <cell r="AU1517" t="str">
            <v/>
          </cell>
          <cell r="AW1517" t="str">
            <v/>
          </cell>
          <cell r="AX1517" t="str">
            <v/>
          </cell>
          <cell r="AY1517" t="str">
            <v/>
          </cell>
          <cell r="BK1517" t="str">
            <v/>
          </cell>
          <cell r="BM1517" t="str">
            <v/>
          </cell>
          <cell r="BN1517" t="str">
            <v/>
          </cell>
          <cell r="BO1517" t="str">
            <v/>
          </cell>
          <cell r="BS1517" t="str">
            <v/>
          </cell>
          <cell r="BW1517" t="str">
            <v/>
          </cell>
          <cell r="CA1517" t="str">
            <v/>
          </cell>
        </row>
        <row r="1518">
          <cell r="O1518" t="str">
            <v/>
          </cell>
          <cell r="Q1518" t="str">
            <v/>
          </cell>
          <cell r="R1518" t="str">
            <v/>
          </cell>
          <cell r="S1518" t="str">
            <v/>
          </cell>
          <cell r="AE1518" t="str">
            <v/>
          </cell>
          <cell r="AU1518" t="str">
            <v/>
          </cell>
          <cell r="AW1518" t="str">
            <v/>
          </cell>
          <cell r="AX1518" t="str">
            <v/>
          </cell>
          <cell r="AY1518" t="str">
            <v/>
          </cell>
          <cell r="BK1518" t="str">
            <v/>
          </cell>
          <cell r="BM1518" t="str">
            <v/>
          </cell>
          <cell r="BN1518" t="str">
            <v/>
          </cell>
          <cell r="BO1518" t="str">
            <v/>
          </cell>
          <cell r="BS1518" t="str">
            <v/>
          </cell>
          <cell r="BW1518" t="str">
            <v/>
          </cell>
          <cell r="CA1518" t="str">
            <v/>
          </cell>
        </row>
        <row r="1519">
          <cell r="O1519" t="str">
            <v/>
          </cell>
          <cell r="Q1519" t="str">
            <v/>
          </cell>
          <cell r="R1519" t="str">
            <v/>
          </cell>
          <cell r="S1519" t="str">
            <v/>
          </cell>
          <cell r="AE1519" t="str">
            <v/>
          </cell>
          <cell r="AU1519" t="str">
            <v/>
          </cell>
          <cell r="AW1519" t="str">
            <v/>
          </cell>
          <cell r="AX1519" t="str">
            <v/>
          </cell>
          <cell r="AY1519" t="str">
            <v/>
          </cell>
          <cell r="BK1519" t="str">
            <v/>
          </cell>
          <cell r="BM1519" t="str">
            <v/>
          </cell>
          <cell r="BN1519" t="str">
            <v/>
          </cell>
          <cell r="BO1519" t="str">
            <v/>
          </cell>
          <cell r="BS1519" t="str">
            <v/>
          </cell>
          <cell r="BW1519" t="str">
            <v/>
          </cell>
          <cell r="CA1519" t="str">
            <v/>
          </cell>
        </row>
        <row r="1520">
          <cell r="O1520" t="str">
            <v/>
          </cell>
          <cell r="Q1520" t="str">
            <v/>
          </cell>
          <cell r="R1520" t="str">
            <v/>
          </cell>
          <cell r="S1520" t="str">
            <v/>
          </cell>
          <cell r="AE1520" t="str">
            <v/>
          </cell>
          <cell r="AU1520" t="str">
            <v/>
          </cell>
          <cell r="AW1520" t="str">
            <v/>
          </cell>
          <cell r="AX1520" t="str">
            <v/>
          </cell>
          <cell r="AY1520" t="str">
            <v/>
          </cell>
          <cell r="BK1520" t="str">
            <v/>
          </cell>
          <cell r="BM1520" t="str">
            <v/>
          </cell>
          <cell r="BN1520" t="str">
            <v/>
          </cell>
          <cell r="BO1520" t="str">
            <v/>
          </cell>
          <cell r="BS1520" t="str">
            <v/>
          </cell>
          <cell r="BW1520" t="str">
            <v/>
          </cell>
          <cell r="CA1520" t="str">
            <v/>
          </cell>
        </row>
        <row r="1521">
          <cell r="O1521" t="str">
            <v/>
          </cell>
          <cell r="Q1521" t="str">
            <v/>
          </cell>
          <cell r="R1521" t="str">
            <v/>
          </cell>
          <cell r="S1521" t="str">
            <v/>
          </cell>
          <cell r="AE1521" t="str">
            <v/>
          </cell>
          <cell r="AU1521" t="str">
            <v/>
          </cell>
          <cell r="AW1521" t="str">
            <v/>
          </cell>
          <cell r="AX1521" t="str">
            <v/>
          </cell>
          <cell r="AY1521" t="str">
            <v/>
          </cell>
          <cell r="BK1521" t="str">
            <v/>
          </cell>
          <cell r="BM1521" t="str">
            <v/>
          </cell>
          <cell r="BN1521" t="str">
            <v/>
          </cell>
          <cell r="BO1521" t="str">
            <v/>
          </cell>
          <cell r="BS1521" t="str">
            <v/>
          </cell>
          <cell r="BW1521" t="str">
            <v/>
          </cell>
          <cell r="CA1521" t="str">
            <v/>
          </cell>
        </row>
        <row r="1522">
          <cell r="O1522" t="str">
            <v/>
          </cell>
          <cell r="Q1522" t="str">
            <v/>
          </cell>
          <cell r="R1522" t="str">
            <v/>
          </cell>
          <cell r="S1522" t="str">
            <v/>
          </cell>
          <cell r="AE1522" t="str">
            <v/>
          </cell>
          <cell r="AU1522" t="str">
            <v/>
          </cell>
          <cell r="AW1522" t="str">
            <v/>
          </cell>
          <cell r="AX1522" t="str">
            <v/>
          </cell>
          <cell r="AY1522" t="str">
            <v/>
          </cell>
          <cell r="BK1522" t="str">
            <v/>
          </cell>
          <cell r="BM1522" t="str">
            <v/>
          </cell>
          <cell r="BN1522" t="str">
            <v/>
          </cell>
          <cell r="BO1522" t="str">
            <v/>
          </cell>
          <cell r="BS1522" t="str">
            <v/>
          </cell>
          <cell r="BW1522" t="str">
            <v/>
          </cell>
          <cell r="CA1522" t="str">
            <v/>
          </cell>
        </row>
        <row r="1523">
          <cell r="O1523" t="str">
            <v/>
          </cell>
          <cell r="Q1523" t="str">
            <v/>
          </cell>
          <cell r="R1523" t="str">
            <v/>
          </cell>
          <cell r="S1523" t="str">
            <v/>
          </cell>
          <cell r="AE1523" t="str">
            <v/>
          </cell>
          <cell r="AU1523" t="str">
            <v/>
          </cell>
          <cell r="AW1523" t="str">
            <v/>
          </cell>
          <cell r="AX1523" t="str">
            <v/>
          </cell>
          <cell r="AY1523" t="str">
            <v/>
          </cell>
          <cell r="BK1523" t="str">
            <v/>
          </cell>
          <cell r="BM1523" t="str">
            <v/>
          </cell>
          <cell r="BN1523" t="str">
            <v/>
          </cell>
          <cell r="BO1523" t="str">
            <v/>
          </cell>
          <cell r="BS1523" t="str">
            <v/>
          </cell>
          <cell r="BW1523" t="str">
            <v/>
          </cell>
          <cell r="CA1523" t="str">
            <v/>
          </cell>
        </row>
        <row r="1524">
          <cell r="O1524" t="str">
            <v/>
          </cell>
          <cell r="Q1524" t="str">
            <v/>
          </cell>
          <cell r="R1524" t="str">
            <v/>
          </cell>
          <cell r="S1524" t="str">
            <v/>
          </cell>
          <cell r="AE1524" t="str">
            <v/>
          </cell>
          <cell r="AU1524" t="str">
            <v/>
          </cell>
          <cell r="AW1524" t="str">
            <v/>
          </cell>
          <cell r="AX1524" t="str">
            <v/>
          </cell>
          <cell r="AY1524" t="str">
            <v/>
          </cell>
          <cell r="BK1524" t="str">
            <v/>
          </cell>
          <cell r="BM1524" t="str">
            <v/>
          </cell>
          <cell r="BN1524" t="str">
            <v/>
          </cell>
          <cell r="BO1524" t="str">
            <v/>
          </cell>
          <cell r="BS1524" t="str">
            <v/>
          </cell>
          <cell r="BW1524" t="str">
            <v/>
          </cell>
          <cell r="CA1524" t="str">
            <v/>
          </cell>
        </row>
        <row r="1525">
          <cell r="O1525" t="str">
            <v/>
          </cell>
          <cell r="Q1525" t="str">
            <v/>
          </cell>
          <cell r="R1525" t="str">
            <v/>
          </cell>
          <cell r="S1525" t="str">
            <v/>
          </cell>
          <cell r="AE1525" t="str">
            <v/>
          </cell>
          <cell r="AU1525" t="str">
            <v/>
          </cell>
          <cell r="AW1525" t="str">
            <v/>
          </cell>
          <cell r="AX1525" t="str">
            <v/>
          </cell>
          <cell r="AY1525" t="str">
            <v/>
          </cell>
          <cell r="BK1525" t="str">
            <v/>
          </cell>
          <cell r="BM1525" t="str">
            <v/>
          </cell>
          <cell r="BN1525" t="str">
            <v/>
          </cell>
          <cell r="BO1525" t="str">
            <v/>
          </cell>
          <cell r="BS1525" t="str">
            <v/>
          </cell>
          <cell r="BW1525" t="str">
            <v/>
          </cell>
          <cell r="CA1525" t="str">
            <v/>
          </cell>
        </row>
        <row r="1526">
          <cell r="O1526" t="str">
            <v/>
          </cell>
          <cell r="Q1526" t="str">
            <v/>
          </cell>
          <cell r="R1526" t="str">
            <v/>
          </cell>
          <cell r="S1526" t="str">
            <v/>
          </cell>
          <cell r="AE1526" t="str">
            <v/>
          </cell>
          <cell r="AU1526" t="str">
            <v/>
          </cell>
          <cell r="AW1526" t="str">
            <v/>
          </cell>
          <cell r="AX1526" t="str">
            <v/>
          </cell>
          <cell r="AY1526" t="str">
            <v/>
          </cell>
          <cell r="BK1526" t="str">
            <v/>
          </cell>
          <cell r="BM1526" t="str">
            <v/>
          </cell>
          <cell r="BN1526" t="str">
            <v/>
          </cell>
          <cell r="BO1526" t="str">
            <v/>
          </cell>
          <cell r="BS1526" t="str">
            <v/>
          </cell>
          <cell r="BW1526" t="str">
            <v/>
          </cell>
          <cell r="CA1526" t="str">
            <v/>
          </cell>
        </row>
        <row r="1527">
          <cell r="O1527" t="str">
            <v/>
          </cell>
          <cell r="Q1527" t="str">
            <v/>
          </cell>
          <cell r="R1527" t="str">
            <v/>
          </cell>
          <cell r="S1527" t="str">
            <v/>
          </cell>
          <cell r="AE1527" t="str">
            <v/>
          </cell>
          <cell r="AU1527" t="str">
            <v/>
          </cell>
          <cell r="AW1527" t="str">
            <v/>
          </cell>
          <cell r="AX1527" t="str">
            <v/>
          </cell>
          <cell r="AY1527" t="str">
            <v/>
          </cell>
          <cell r="BK1527" t="str">
            <v/>
          </cell>
          <cell r="BM1527" t="str">
            <v/>
          </cell>
          <cell r="BN1527" t="str">
            <v/>
          </cell>
          <cell r="BO1527" t="str">
            <v/>
          </cell>
          <cell r="BS1527" t="str">
            <v/>
          </cell>
          <cell r="BW1527" t="str">
            <v/>
          </cell>
          <cell r="CA1527" t="str">
            <v/>
          </cell>
        </row>
        <row r="1528">
          <cell r="O1528" t="str">
            <v/>
          </cell>
          <cell r="Q1528" t="str">
            <v/>
          </cell>
          <cell r="R1528" t="str">
            <v/>
          </cell>
          <cell r="S1528" t="str">
            <v/>
          </cell>
          <cell r="AE1528" t="str">
            <v/>
          </cell>
          <cell r="AU1528" t="str">
            <v/>
          </cell>
          <cell r="AW1528" t="str">
            <v/>
          </cell>
          <cell r="AX1528" t="str">
            <v/>
          </cell>
          <cell r="AY1528" t="str">
            <v/>
          </cell>
          <cell r="BK1528" t="str">
            <v/>
          </cell>
          <cell r="BM1528" t="str">
            <v/>
          </cell>
          <cell r="BN1528" t="str">
            <v/>
          </cell>
          <cell r="BO1528" t="str">
            <v/>
          </cell>
          <cell r="BS1528" t="str">
            <v/>
          </cell>
          <cell r="BW1528" t="str">
            <v/>
          </cell>
          <cell r="CA1528" t="str">
            <v/>
          </cell>
        </row>
        <row r="1529">
          <cell r="O1529" t="str">
            <v/>
          </cell>
          <cell r="Q1529" t="str">
            <v/>
          </cell>
          <cell r="R1529" t="str">
            <v/>
          </cell>
          <cell r="S1529" t="str">
            <v/>
          </cell>
          <cell r="AE1529" t="str">
            <v/>
          </cell>
          <cell r="AU1529" t="str">
            <v/>
          </cell>
          <cell r="AW1529" t="str">
            <v/>
          </cell>
          <cell r="AX1529" t="str">
            <v/>
          </cell>
          <cell r="AY1529" t="str">
            <v/>
          </cell>
          <cell r="BK1529" t="str">
            <v/>
          </cell>
          <cell r="BM1529" t="str">
            <v/>
          </cell>
          <cell r="BN1529" t="str">
            <v/>
          </cell>
          <cell r="BO1529" t="str">
            <v/>
          </cell>
          <cell r="BS1529" t="str">
            <v/>
          </cell>
          <cell r="BW1529" t="str">
            <v/>
          </cell>
          <cell r="CA1529" t="str">
            <v/>
          </cell>
        </row>
        <row r="1530">
          <cell r="O1530" t="str">
            <v/>
          </cell>
          <cell r="Q1530" t="str">
            <v/>
          </cell>
          <cell r="R1530" t="str">
            <v/>
          </cell>
          <cell r="S1530" t="str">
            <v/>
          </cell>
          <cell r="AE1530" t="str">
            <v/>
          </cell>
          <cell r="AU1530" t="str">
            <v/>
          </cell>
          <cell r="AW1530" t="str">
            <v/>
          </cell>
          <cell r="AX1530" t="str">
            <v/>
          </cell>
          <cell r="AY1530" t="str">
            <v/>
          </cell>
          <cell r="BK1530" t="str">
            <v/>
          </cell>
          <cell r="BM1530" t="str">
            <v/>
          </cell>
          <cell r="BN1530" t="str">
            <v/>
          </cell>
          <cell r="BO1530" t="str">
            <v/>
          </cell>
          <cell r="BS1530" t="str">
            <v/>
          </cell>
          <cell r="BW1530" t="str">
            <v/>
          </cell>
          <cell r="CA1530" t="str">
            <v/>
          </cell>
        </row>
        <row r="1531">
          <cell r="O1531" t="str">
            <v/>
          </cell>
          <cell r="Q1531" t="str">
            <v/>
          </cell>
          <cell r="R1531" t="str">
            <v/>
          </cell>
          <cell r="S1531" t="str">
            <v/>
          </cell>
          <cell r="AE1531" t="str">
            <v/>
          </cell>
          <cell r="AU1531" t="str">
            <v/>
          </cell>
          <cell r="AW1531" t="str">
            <v/>
          </cell>
          <cell r="AX1531" t="str">
            <v/>
          </cell>
          <cell r="AY1531" t="str">
            <v/>
          </cell>
          <cell r="BK1531" t="str">
            <v/>
          </cell>
          <cell r="BM1531" t="str">
            <v/>
          </cell>
          <cell r="BN1531" t="str">
            <v/>
          </cell>
          <cell r="BO1531" t="str">
            <v/>
          </cell>
          <cell r="BS1531" t="str">
            <v/>
          </cell>
          <cell r="BW1531" t="str">
            <v/>
          </cell>
          <cell r="CA1531" t="str">
            <v/>
          </cell>
        </row>
        <row r="1532">
          <cell r="O1532" t="str">
            <v/>
          </cell>
          <cell r="Q1532" t="str">
            <v/>
          </cell>
          <cell r="R1532" t="str">
            <v/>
          </cell>
          <cell r="S1532" t="str">
            <v/>
          </cell>
          <cell r="AE1532" t="str">
            <v/>
          </cell>
          <cell r="AU1532" t="str">
            <v/>
          </cell>
          <cell r="AW1532" t="str">
            <v/>
          </cell>
          <cell r="AX1532" t="str">
            <v/>
          </cell>
          <cell r="AY1532" t="str">
            <v/>
          </cell>
          <cell r="BK1532" t="str">
            <v/>
          </cell>
          <cell r="BM1532" t="str">
            <v/>
          </cell>
          <cell r="BN1532" t="str">
            <v/>
          </cell>
          <cell r="BO1532" t="str">
            <v/>
          </cell>
          <cell r="BS1532" t="str">
            <v/>
          </cell>
          <cell r="BW1532" t="str">
            <v/>
          </cell>
          <cell r="CA1532" t="str">
            <v/>
          </cell>
        </row>
        <row r="1533">
          <cell r="O1533" t="str">
            <v/>
          </cell>
          <cell r="Q1533" t="str">
            <v/>
          </cell>
          <cell r="R1533" t="str">
            <v/>
          </cell>
          <cell r="S1533" t="str">
            <v/>
          </cell>
          <cell r="AE1533" t="str">
            <v/>
          </cell>
          <cell r="AU1533" t="str">
            <v/>
          </cell>
          <cell r="AW1533" t="str">
            <v/>
          </cell>
          <cell r="AX1533" t="str">
            <v/>
          </cell>
          <cell r="AY1533" t="str">
            <v/>
          </cell>
          <cell r="BK1533" t="str">
            <v/>
          </cell>
          <cell r="BM1533" t="str">
            <v/>
          </cell>
          <cell r="BN1533" t="str">
            <v/>
          </cell>
          <cell r="BO1533" t="str">
            <v/>
          </cell>
          <cell r="BS1533" t="str">
            <v/>
          </cell>
          <cell r="BW1533" t="str">
            <v/>
          </cell>
          <cell r="CA1533" t="str">
            <v/>
          </cell>
        </row>
        <row r="1534">
          <cell r="O1534" t="str">
            <v/>
          </cell>
          <cell r="Q1534" t="str">
            <v/>
          </cell>
          <cell r="R1534" t="str">
            <v/>
          </cell>
          <cell r="S1534" t="str">
            <v/>
          </cell>
          <cell r="AE1534" t="str">
            <v/>
          </cell>
          <cell r="AU1534" t="str">
            <v/>
          </cell>
          <cell r="AW1534" t="str">
            <v/>
          </cell>
          <cell r="AX1534" t="str">
            <v/>
          </cell>
          <cell r="AY1534" t="str">
            <v/>
          </cell>
          <cell r="BK1534" t="str">
            <v/>
          </cell>
          <cell r="BM1534" t="str">
            <v/>
          </cell>
          <cell r="BN1534" t="str">
            <v/>
          </cell>
          <cell r="BO1534" t="str">
            <v/>
          </cell>
          <cell r="BS1534" t="str">
            <v/>
          </cell>
          <cell r="BW1534" t="str">
            <v/>
          </cell>
          <cell r="CA1534" t="str">
            <v/>
          </cell>
        </row>
        <row r="1535">
          <cell r="O1535" t="str">
            <v/>
          </cell>
          <cell r="Q1535" t="str">
            <v/>
          </cell>
          <cell r="R1535" t="str">
            <v/>
          </cell>
          <cell r="S1535" t="str">
            <v/>
          </cell>
          <cell r="AE1535" t="str">
            <v/>
          </cell>
          <cell r="AU1535" t="str">
            <v/>
          </cell>
          <cell r="AW1535" t="str">
            <v/>
          </cell>
          <cell r="AX1535" t="str">
            <v/>
          </cell>
          <cell r="AY1535" t="str">
            <v/>
          </cell>
          <cell r="BK1535" t="str">
            <v/>
          </cell>
          <cell r="BM1535" t="str">
            <v/>
          </cell>
          <cell r="BN1535" t="str">
            <v/>
          </cell>
          <cell r="BO1535" t="str">
            <v/>
          </cell>
          <cell r="BS1535" t="str">
            <v/>
          </cell>
          <cell r="BW1535" t="str">
            <v/>
          </cell>
          <cell r="CA1535" t="str">
            <v/>
          </cell>
        </row>
        <row r="1536">
          <cell r="O1536" t="str">
            <v/>
          </cell>
          <cell r="Q1536" t="str">
            <v/>
          </cell>
          <cell r="R1536" t="str">
            <v/>
          </cell>
          <cell r="S1536" t="str">
            <v/>
          </cell>
          <cell r="AE1536" t="str">
            <v/>
          </cell>
          <cell r="AU1536" t="str">
            <v/>
          </cell>
          <cell r="AW1536" t="str">
            <v/>
          </cell>
          <cell r="AX1536" t="str">
            <v/>
          </cell>
          <cell r="AY1536" t="str">
            <v/>
          </cell>
          <cell r="BK1536" t="str">
            <v/>
          </cell>
          <cell r="BM1536" t="str">
            <v/>
          </cell>
          <cell r="BN1536" t="str">
            <v/>
          </cell>
          <cell r="BO1536" t="str">
            <v/>
          </cell>
          <cell r="BS1536" t="str">
            <v/>
          </cell>
          <cell r="BW1536" t="str">
            <v/>
          </cell>
          <cell r="CA1536" t="str">
            <v/>
          </cell>
        </row>
        <row r="1537">
          <cell r="O1537" t="str">
            <v/>
          </cell>
          <cell r="Q1537" t="str">
            <v/>
          </cell>
          <cell r="R1537" t="str">
            <v/>
          </cell>
          <cell r="S1537" t="str">
            <v/>
          </cell>
          <cell r="AE1537" t="str">
            <v/>
          </cell>
          <cell r="AU1537" t="str">
            <v/>
          </cell>
          <cell r="AW1537" t="str">
            <v/>
          </cell>
          <cell r="AX1537" t="str">
            <v/>
          </cell>
          <cell r="AY1537" t="str">
            <v/>
          </cell>
          <cell r="BK1537" t="str">
            <v/>
          </cell>
          <cell r="BM1537" t="str">
            <v/>
          </cell>
          <cell r="BN1537" t="str">
            <v/>
          </cell>
          <cell r="BO1537" t="str">
            <v/>
          </cell>
          <cell r="BS1537" t="str">
            <v/>
          </cell>
          <cell r="BW1537" t="str">
            <v/>
          </cell>
          <cell r="CA1537" t="str">
            <v/>
          </cell>
        </row>
        <row r="1538">
          <cell r="O1538" t="str">
            <v/>
          </cell>
          <cell r="Q1538" t="str">
            <v/>
          </cell>
          <cell r="R1538" t="str">
            <v/>
          </cell>
          <cell r="S1538" t="str">
            <v/>
          </cell>
          <cell r="AE1538" t="str">
            <v/>
          </cell>
          <cell r="AU1538" t="str">
            <v/>
          </cell>
          <cell r="AW1538" t="str">
            <v/>
          </cell>
          <cell r="AX1538" t="str">
            <v/>
          </cell>
          <cell r="AY1538" t="str">
            <v/>
          </cell>
          <cell r="BK1538" t="str">
            <v/>
          </cell>
          <cell r="BM1538" t="str">
            <v/>
          </cell>
          <cell r="BN1538" t="str">
            <v/>
          </cell>
          <cell r="BO1538" t="str">
            <v/>
          </cell>
          <cell r="BS1538" t="str">
            <v/>
          </cell>
          <cell r="BW1538" t="str">
            <v/>
          </cell>
          <cell r="CA1538" t="str">
            <v/>
          </cell>
        </row>
        <row r="1539">
          <cell r="O1539" t="str">
            <v/>
          </cell>
          <cell r="Q1539" t="str">
            <v/>
          </cell>
          <cell r="R1539" t="str">
            <v/>
          </cell>
          <cell r="S1539" t="str">
            <v/>
          </cell>
          <cell r="AE1539" t="str">
            <v/>
          </cell>
          <cell r="AU1539" t="str">
            <v/>
          </cell>
          <cell r="AW1539" t="str">
            <v/>
          </cell>
          <cell r="AX1539" t="str">
            <v/>
          </cell>
          <cell r="AY1539" t="str">
            <v/>
          </cell>
          <cell r="BK1539" t="str">
            <v/>
          </cell>
          <cell r="BM1539" t="str">
            <v/>
          </cell>
          <cell r="BN1539" t="str">
            <v/>
          </cell>
          <cell r="BO1539" t="str">
            <v/>
          </cell>
          <cell r="BS1539" t="str">
            <v/>
          </cell>
          <cell r="BW1539" t="str">
            <v/>
          </cell>
          <cell r="CA1539" t="str">
            <v/>
          </cell>
        </row>
        <row r="1540">
          <cell r="O1540" t="str">
            <v/>
          </cell>
          <cell r="Q1540" t="str">
            <v/>
          </cell>
          <cell r="R1540" t="str">
            <v/>
          </cell>
          <cell r="S1540" t="str">
            <v/>
          </cell>
          <cell r="AE1540" t="str">
            <v/>
          </cell>
          <cell r="AU1540" t="str">
            <v/>
          </cell>
          <cell r="AW1540" t="str">
            <v/>
          </cell>
          <cell r="AX1540" t="str">
            <v/>
          </cell>
          <cell r="AY1540" t="str">
            <v/>
          </cell>
          <cell r="BK1540" t="str">
            <v/>
          </cell>
          <cell r="BM1540" t="str">
            <v/>
          </cell>
          <cell r="BN1540" t="str">
            <v/>
          </cell>
          <cell r="BO1540" t="str">
            <v/>
          </cell>
          <cell r="BS1540" t="str">
            <v/>
          </cell>
          <cell r="BW1540" t="str">
            <v/>
          </cell>
          <cell r="CA1540" t="str">
            <v/>
          </cell>
        </row>
        <row r="1541">
          <cell r="O1541" t="str">
            <v/>
          </cell>
          <cell r="Q1541" t="str">
            <v/>
          </cell>
          <cell r="R1541" t="str">
            <v/>
          </cell>
          <cell r="S1541" t="str">
            <v/>
          </cell>
          <cell r="AE1541" t="str">
            <v/>
          </cell>
          <cell r="AU1541" t="str">
            <v/>
          </cell>
          <cell r="AW1541" t="str">
            <v/>
          </cell>
          <cell r="AX1541" t="str">
            <v/>
          </cell>
          <cell r="AY1541" t="str">
            <v/>
          </cell>
          <cell r="BK1541" t="str">
            <v/>
          </cell>
          <cell r="BM1541" t="str">
            <v/>
          </cell>
          <cell r="BN1541" t="str">
            <v/>
          </cell>
          <cell r="BO1541" t="str">
            <v/>
          </cell>
          <cell r="BS1541" t="str">
            <v/>
          </cell>
          <cell r="BW1541" t="str">
            <v/>
          </cell>
          <cell r="CA1541" t="str">
            <v/>
          </cell>
        </row>
        <row r="1542">
          <cell r="O1542" t="str">
            <v/>
          </cell>
          <cell r="Q1542" t="str">
            <v/>
          </cell>
          <cell r="R1542" t="str">
            <v/>
          </cell>
          <cell r="S1542" t="str">
            <v/>
          </cell>
          <cell r="AE1542" t="str">
            <v/>
          </cell>
          <cell r="AU1542" t="str">
            <v/>
          </cell>
          <cell r="AW1542" t="str">
            <v/>
          </cell>
          <cell r="AX1542" t="str">
            <v/>
          </cell>
          <cell r="AY1542" t="str">
            <v/>
          </cell>
          <cell r="BK1542" t="str">
            <v/>
          </cell>
          <cell r="BM1542" t="str">
            <v/>
          </cell>
          <cell r="BN1542" t="str">
            <v/>
          </cell>
          <cell r="BO1542" t="str">
            <v/>
          </cell>
          <cell r="BS1542" t="str">
            <v/>
          </cell>
          <cell r="BW1542" t="str">
            <v/>
          </cell>
          <cell r="CA1542" t="str">
            <v/>
          </cell>
        </row>
        <row r="1543">
          <cell r="O1543" t="str">
            <v/>
          </cell>
          <cell r="Q1543" t="str">
            <v/>
          </cell>
          <cell r="R1543" t="str">
            <v/>
          </cell>
          <cell r="S1543" t="str">
            <v/>
          </cell>
          <cell r="AE1543" t="str">
            <v/>
          </cell>
          <cell r="AU1543" t="str">
            <v/>
          </cell>
          <cell r="AW1543" t="str">
            <v/>
          </cell>
          <cell r="AX1543" t="str">
            <v/>
          </cell>
          <cell r="AY1543" t="str">
            <v/>
          </cell>
          <cell r="BK1543" t="str">
            <v/>
          </cell>
          <cell r="BM1543" t="str">
            <v/>
          </cell>
          <cell r="BN1543" t="str">
            <v/>
          </cell>
          <cell r="BO1543" t="str">
            <v/>
          </cell>
          <cell r="BS1543" t="str">
            <v/>
          </cell>
          <cell r="BW1543" t="str">
            <v/>
          </cell>
          <cell r="CA1543" t="str">
            <v/>
          </cell>
        </row>
        <row r="1544">
          <cell r="O1544" t="str">
            <v/>
          </cell>
          <cell r="Q1544" t="str">
            <v/>
          </cell>
          <cell r="R1544" t="str">
            <v/>
          </cell>
          <cell r="S1544" t="str">
            <v/>
          </cell>
          <cell r="AE1544" t="str">
            <v/>
          </cell>
          <cell r="AU1544" t="str">
            <v/>
          </cell>
          <cell r="AW1544" t="str">
            <v/>
          </cell>
          <cell r="AX1544" t="str">
            <v/>
          </cell>
          <cell r="AY1544" t="str">
            <v/>
          </cell>
          <cell r="BK1544" t="str">
            <v/>
          </cell>
          <cell r="BM1544" t="str">
            <v/>
          </cell>
          <cell r="BN1544" t="str">
            <v/>
          </cell>
          <cell r="BO1544" t="str">
            <v/>
          </cell>
          <cell r="BS1544" t="str">
            <v/>
          </cell>
          <cell r="BW1544" t="str">
            <v/>
          </cell>
          <cell r="CA1544" t="str">
            <v/>
          </cell>
        </row>
        <row r="1545">
          <cell r="O1545" t="str">
            <v/>
          </cell>
          <cell r="Q1545" t="str">
            <v/>
          </cell>
          <cell r="R1545" t="str">
            <v/>
          </cell>
          <cell r="S1545" t="str">
            <v/>
          </cell>
          <cell r="AE1545" t="str">
            <v/>
          </cell>
          <cell r="AU1545" t="str">
            <v/>
          </cell>
          <cell r="AW1545" t="str">
            <v/>
          </cell>
          <cell r="AX1545" t="str">
            <v/>
          </cell>
          <cell r="AY1545" t="str">
            <v/>
          </cell>
          <cell r="BK1545" t="str">
            <v/>
          </cell>
          <cell r="BM1545" t="str">
            <v/>
          </cell>
          <cell r="BN1545" t="str">
            <v/>
          </cell>
          <cell r="BO1545" t="str">
            <v/>
          </cell>
          <cell r="BS1545" t="str">
            <v/>
          </cell>
          <cell r="BW1545" t="str">
            <v/>
          </cell>
          <cell r="CA1545" t="str">
            <v/>
          </cell>
        </row>
        <row r="1546">
          <cell r="O1546" t="str">
            <v/>
          </cell>
          <cell r="Q1546" t="str">
            <v/>
          </cell>
          <cell r="R1546" t="str">
            <v/>
          </cell>
          <cell r="S1546" t="str">
            <v/>
          </cell>
          <cell r="AE1546" t="str">
            <v/>
          </cell>
          <cell r="AU1546" t="str">
            <v/>
          </cell>
          <cell r="AW1546" t="str">
            <v/>
          </cell>
          <cell r="AX1546" t="str">
            <v/>
          </cell>
          <cell r="AY1546" t="str">
            <v/>
          </cell>
          <cell r="BK1546" t="str">
            <v/>
          </cell>
          <cell r="BM1546" t="str">
            <v/>
          </cell>
          <cell r="BN1546" t="str">
            <v/>
          </cell>
          <cell r="BO1546" t="str">
            <v/>
          </cell>
          <cell r="BS1546" t="str">
            <v/>
          </cell>
          <cell r="BW1546" t="str">
            <v/>
          </cell>
          <cell r="CA1546" t="str">
            <v/>
          </cell>
        </row>
        <row r="1547">
          <cell r="O1547" t="str">
            <v/>
          </cell>
          <cell r="Q1547" t="str">
            <v/>
          </cell>
          <cell r="R1547" t="str">
            <v/>
          </cell>
          <cell r="S1547" t="str">
            <v/>
          </cell>
          <cell r="AE1547" t="str">
            <v/>
          </cell>
          <cell r="AU1547" t="str">
            <v/>
          </cell>
          <cell r="AW1547" t="str">
            <v/>
          </cell>
          <cell r="AX1547" t="str">
            <v/>
          </cell>
          <cell r="AY1547" t="str">
            <v/>
          </cell>
          <cell r="BK1547" t="str">
            <v/>
          </cell>
          <cell r="BM1547" t="str">
            <v/>
          </cell>
          <cell r="BN1547" t="str">
            <v/>
          </cell>
          <cell r="BO1547" t="str">
            <v/>
          </cell>
          <cell r="BS1547" t="str">
            <v/>
          </cell>
          <cell r="BW1547" t="str">
            <v/>
          </cell>
          <cell r="CA1547" t="str">
            <v/>
          </cell>
        </row>
        <row r="1548">
          <cell r="O1548" t="str">
            <v/>
          </cell>
          <cell r="Q1548" t="str">
            <v/>
          </cell>
          <cell r="R1548" t="str">
            <v/>
          </cell>
          <cell r="S1548" t="str">
            <v/>
          </cell>
          <cell r="AE1548" t="str">
            <v/>
          </cell>
          <cell r="AU1548" t="str">
            <v/>
          </cell>
          <cell r="AW1548" t="str">
            <v/>
          </cell>
          <cell r="AX1548" t="str">
            <v/>
          </cell>
          <cell r="AY1548" t="str">
            <v/>
          </cell>
          <cell r="BK1548" t="str">
            <v/>
          </cell>
          <cell r="BM1548" t="str">
            <v/>
          </cell>
          <cell r="BN1548" t="str">
            <v/>
          </cell>
          <cell r="BO1548" t="str">
            <v/>
          </cell>
          <cell r="BS1548" t="str">
            <v/>
          </cell>
          <cell r="BW1548" t="str">
            <v/>
          </cell>
          <cell r="CA1548" t="str">
            <v/>
          </cell>
        </row>
        <row r="1549">
          <cell r="O1549" t="str">
            <v/>
          </cell>
          <cell r="Q1549" t="str">
            <v/>
          </cell>
          <cell r="R1549" t="str">
            <v/>
          </cell>
          <cell r="S1549" t="str">
            <v/>
          </cell>
          <cell r="AE1549" t="str">
            <v/>
          </cell>
          <cell r="AU1549" t="str">
            <v/>
          </cell>
          <cell r="AW1549" t="str">
            <v/>
          </cell>
          <cell r="AX1549" t="str">
            <v/>
          </cell>
          <cell r="AY1549" t="str">
            <v/>
          </cell>
          <cell r="BK1549" t="str">
            <v/>
          </cell>
          <cell r="BM1549" t="str">
            <v/>
          </cell>
          <cell r="BN1549" t="str">
            <v/>
          </cell>
          <cell r="BO1549" t="str">
            <v/>
          </cell>
          <cell r="BS1549" t="str">
            <v/>
          </cell>
          <cell r="BW1549" t="str">
            <v/>
          </cell>
          <cell r="CA1549" t="str">
            <v/>
          </cell>
        </row>
        <row r="1550">
          <cell r="O1550" t="str">
            <v/>
          </cell>
          <cell r="Q1550" t="str">
            <v/>
          </cell>
          <cell r="R1550" t="str">
            <v/>
          </cell>
          <cell r="S1550" t="str">
            <v/>
          </cell>
          <cell r="AE1550" t="str">
            <v/>
          </cell>
          <cell r="AU1550" t="str">
            <v/>
          </cell>
          <cell r="AW1550" t="str">
            <v/>
          </cell>
          <cell r="AX1550" t="str">
            <v/>
          </cell>
          <cell r="AY1550" t="str">
            <v/>
          </cell>
          <cell r="BK1550" t="str">
            <v/>
          </cell>
          <cell r="BM1550" t="str">
            <v/>
          </cell>
          <cell r="BN1550" t="str">
            <v/>
          </cell>
          <cell r="BO1550" t="str">
            <v/>
          </cell>
          <cell r="BS1550" t="str">
            <v/>
          </cell>
          <cell r="BW1550" t="str">
            <v/>
          </cell>
          <cell r="CA1550" t="str">
            <v/>
          </cell>
        </row>
        <row r="1551">
          <cell r="O1551" t="str">
            <v/>
          </cell>
          <cell r="Q1551" t="str">
            <v/>
          </cell>
          <cell r="R1551" t="str">
            <v/>
          </cell>
          <cell r="S1551" t="str">
            <v/>
          </cell>
          <cell r="AE1551" t="str">
            <v/>
          </cell>
          <cell r="AU1551" t="str">
            <v/>
          </cell>
          <cell r="AW1551" t="str">
            <v/>
          </cell>
          <cell r="AX1551" t="str">
            <v/>
          </cell>
          <cell r="AY1551" t="str">
            <v/>
          </cell>
          <cell r="BK1551" t="str">
            <v/>
          </cell>
          <cell r="BM1551" t="str">
            <v/>
          </cell>
          <cell r="BN1551" t="str">
            <v/>
          </cell>
          <cell r="BO1551" t="str">
            <v/>
          </cell>
          <cell r="BS1551" t="str">
            <v/>
          </cell>
          <cell r="BW1551" t="str">
            <v/>
          </cell>
          <cell r="CA1551" t="str">
            <v/>
          </cell>
        </row>
        <row r="1552">
          <cell r="O1552" t="str">
            <v/>
          </cell>
          <cell r="Q1552" t="str">
            <v/>
          </cell>
          <cell r="R1552" t="str">
            <v/>
          </cell>
          <cell r="S1552" t="str">
            <v/>
          </cell>
          <cell r="AE1552" t="str">
            <v/>
          </cell>
          <cell r="AU1552" t="str">
            <v/>
          </cell>
          <cell r="AW1552" t="str">
            <v/>
          </cell>
          <cell r="AX1552" t="str">
            <v/>
          </cell>
          <cell r="AY1552" t="str">
            <v/>
          </cell>
          <cell r="BK1552" t="str">
            <v/>
          </cell>
          <cell r="BM1552" t="str">
            <v/>
          </cell>
          <cell r="BN1552" t="str">
            <v/>
          </cell>
          <cell r="BO1552" t="str">
            <v/>
          </cell>
          <cell r="BS1552" t="str">
            <v/>
          </cell>
          <cell r="BW1552" t="str">
            <v/>
          </cell>
          <cell r="CA1552" t="str">
            <v/>
          </cell>
        </row>
        <row r="1553">
          <cell r="O1553" t="str">
            <v/>
          </cell>
          <cell r="Q1553" t="str">
            <v/>
          </cell>
          <cell r="R1553" t="str">
            <v/>
          </cell>
          <cell r="S1553" t="str">
            <v/>
          </cell>
          <cell r="AE1553" t="str">
            <v/>
          </cell>
          <cell r="AU1553" t="str">
            <v/>
          </cell>
          <cell r="AW1553" t="str">
            <v/>
          </cell>
          <cell r="AX1553" t="str">
            <v/>
          </cell>
          <cell r="AY1553" t="str">
            <v/>
          </cell>
          <cell r="BK1553" t="str">
            <v/>
          </cell>
          <cell r="BM1553" t="str">
            <v/>
          </cell>
          <cell r="BN1553" t="str">
            <v/>
          </cell>
          <cell r="BO1553" t="str">
            <v/>
          </cell>
          <cell r="BS1553" t="str">
            <v/>
          </cell>
          <cell r="BW1553" t="str">
            <v/>
          </cell>
          <cell r="CA1553" t="str">
            <v/>
          </cell>
        </row>
        <row r="1554">
          <cell r="O1554" t="str">
            <v/>
          </cell>
          <cell r="Q1554" t="str">
            <v/>
          </cell>
          <cell r="R1554" t="str">
            <v/>
          </cell>
          <cell r="S1554" t="str">
            <v/>
          </cell>
          <cell r="AE1554" t="str">
            <v/>
          </cell>
          <cell r="AU1554" t="str">
            <v/>
          </cell>
          <cell r="AW1554" t="str">
            <v/>
          </cell>
          <cell r="AX1554" t="str">
            <v/>
          </cell>
          <cell r="AY1554" t="str">
            <v/>
          </cell>
          <cell r="BK1554" t="str">
            <v/>
          </cell>
          <cell r="BM1554" t="str">
            <v/>
          </cell>
          <cell r="BN1554" t="str">
            <v/>
          </cell>
          <cell r="BO1554" t="str">
            <v/>
          </cell>
          <cell r="BS1554" t="str">
            <v/>
          </cell>
          <cell r="BW1554" t="str">
            <v/>
          </cell>
          <cell r="CA1554" t="str">
            <v/>
          </cell>
        </row>
        <row r="1555">
          <cell r="O1555" t="str">
            <v/>
          </cell>
          <cell r="Q1555" t="str">
            <v/>
          </cell>
          <cell r="R1555" t="str">
            <v/>
          </cell>
          <cell r="S1555" t="str">
            <v/>
          </cell>
          <cell r="AE1555" t="str">
            <v/>
          </cell>
          <cell r="AU1555" t="str">
            <v/>
          </cell>
          <cell r="AW1555" t="str">
            <v/>
          </cell>
          <cell r="AX1555" t="str">
            <v/>
          </cell>
          <cell r="AY1555" t="str">
            <v/>
          </cell>
          <cell r="BK1555" t="str">
            <v/>
          </cell>
          <cell r="BM1555" t="str">
            <v/>
          </cell>
          <cell r="BN1555" t="str">
            <v/>
          </cell>
          <cell r="BO1555" t="str">
            <v/>
          </cell>
          <cell r="BS1555" t="str">
            <v/>
          </cell>
          <cell r="BW1555" t="str">
            <v/>
          </cell>
          <cell r="CA1555" t="str">
            <v/>
          </cell>
        </row>
        <row r="1556">
          <cell r="O1556" t="str">
            <v/>
          </cell>
          <cell r="Q1556" t="str">
            <v/>
          </cell>
          <cell r="R1556" t="str">
            <v/>
          </cell>
          <cell r="S1556" t="str">
            <v/>
          </cell>
          <cell r="AE1556" t="str">
            <v/>
          </cell>
          <cell r="AU1556" t="str">
            <v/>
          </cell>
          <cell r="AW1556" t="str">
            <v/>
          </cell>
          <cell r="AX1556" t="str">
            <v/>
          </cell>
          <cell r="AY1556" t="str">
            <v/>
          </cell>
          <cell r="BK1556" t="str">
            <v/>
          </cell>
          <cell r="BM1556" t="str">
            <v/>
          </cell>
          <cell r="BN1556" t="str">
            <v/>
          </cell>
          <cell r="BO1556" t="str">
            <v/>
          </cell>
          <cell r="BS1556" t="str">
            <v/>
          </cell>
          <cell r="BW1556" t="str">
            <v/>
          </cell>
          <cell r="CA1556" t="str">
            <v/>
          </cell>
        </row>
        <row r="1557">
          <cell r="O1557" t="str">
            <v/>
          </cell>
          <cell r="Q1557" t="str">
            <v/>
          </cell>
          <cell r="R1557" t="str">
            <v/>
          </cell>
          <cell r="S1557" t="str">
            <v/>
          </cell>
          <cell r="AE1557" t="str">
            <v/>
          </cell>
          <cell r="AU1557" t="str">
            <v/>
          </cell>
          <cell r="AW1557" t="str">
            <v/>
          </cell>
          <cell r="AX1557" t="str">
            <v/>
          </cell>
          <cell r="AY1557" t="str">
            <v/>
          </cell>
          <cell r="BK1557" t="str">
            <v/>
          </cell>
          <cell r="BM1557" t="str">
            <v/>
          </cell>
          <cell r="BN1557" t="str">
            <v/>
          </cell>
          <cell r="BO1557" t="str">
            <v/>
          </cell>
          <cell r="BS1557" t="str">
            <v/>
          </cell>
          <cell r="BW1557" t="str">
            <v/>
          </cell>
          <cell r="CA1557" t="str">
            <v/>
          </cell>
        </row>
        <row r="1558">
          <cell r="O1558" t="str">
            <v/>
          </cell>
          <cell r="Q1558" t="str">
            <v/>
          </cell>
          <cell r="R1558" t="str">
            <v/>
          </cell>
          <cell r="S1558" t="str">
            <v/>
          </cell>
          <cell r="AE1558" t="str">
            <v/>
          </cell>
          <cell r="AU1558" t="str">
            <v/>
          </cell>
          <cell r="AW1558" t="str">
            <v/>
          </cell>
          <cell r="AX1558" t="str">
            <v/>
          </cell>
          <cell r="AY1558" t="str">
            <v/>
          </cell>
          <cell r="BK1558" t="str">
            <v/>
          </cell>
          <cell r="BM1558" t="str">
            <v/>
          </cell>
          <cell r="BN1558" t="str">
            <v/>
          </cell>
          <cell r="BO1558" t="str">
            <v/>
          </cell>
          <cell r="BS1558" t="str">
            <v/>
          </cell>
          <cell r="BW1558" t="str">
            <v/>
          </cell>
          <cell r="CA1558" t="str">
            <v/>
          </cell>
        </row>
        <row r="1559">
          <cell r="O1559" t="str">
            <v/>
          </cell>
          <cell r="Q1559" t="str">
            <v/>
          </cell>
          <cell r="R1559" t="str">
            <v/>
          </cell>
          <cell r="S1559" t="str">
            <v/>
          </cell>
          <cell r="AE1559" t="str">
            <v/>
          </cell>
          <cell r="AU1559" t="str">
            <v/>
          </cell>
          <cell r="AW1559" t="str">
            <v/>
          </cell>
          <cell r="AX1559" t="str">
            <v/>
          </cell>
          <cell r="AY1559" t="str">
            <v/>
          </cell>
          <cell r="BK1559" t="str">
            <v/>
          </cell>
          <cell r="BM1559" t="str">
            <v/>
          </cell>
          <cell r="BN1559" t="str">
            <v/>
          </cell>
          <cell r="BO1559" t="str">
            <v/>
          </cell>
          <cell r="BS1559" t="str">
            <v/>
          </cell>
          <cell r="BW1559" t="str">
            <v/>
          </cell>
          <cell r="CA1559" t="str">
            <v/>
          </cell>
        </row>
        <row r="1560">
          <cell r="O1560" t="str">
            <v/>
          </cell>
          <cell r="Q1560" t="str">
            <v/>
          </cell>
          <cell r="R1560" t="str">
            <v/>
          </cell>
          <cell r="S1560" t="str">
            <v/>
          </cell>
          <cell r="AE1560" t="str">
            <v/>
          </cell>
          <cell r="AU1560" t="str">
            <v/>
          </cell>
          <cell r="AW1560" t="str">
            <v/>
          </cell>
          <cell r="AX1560" t="str">
            <v/>
          </cell>
          <cell r="AY1560" t="str">
            <v/>
          </cell>
          <cell r="BK1560" t="str">
            <v/>
          </cell>
          <cell r="BM1560" t="str">
            <v/>
          </cell>
          <cell r="BN1560" t="str">
            <v/>
          </cell>
          <cell r="BO1560" t="str">
            <v/>
          </cell>
          <cell r="BS1560" t="str">
            <v/>
          </cell>
          <cell r="BW1560" t="str">
            <v/>
          </cell>
          <cell r="CA1560" t="str">
            <v/>
          </cell>
        </row>
        <row r="1561">
          <cell r="O1561" t="str">
            <v/>
          </cell>
          <cell r="Q1561" t="str">
            <v/>
          </cell>
          <cell r="R1561" t="str">
            <v/>
          </cell>
          <cell r="S1561" t="str">
            <v/>
          </cell>
          <cell r="AE1561" t="str">
            <v/>
          </cell>
          <cell r="AU1561" t="str">
            <v/>
          </cell>
          <cell r="AW1561" t="str">
            <v/>
          </cell>
          <cell r="AX1561" t="str">
            <v/>
          </cell>
          <cell r="AY1561" t="str">
            <v/>
          </cell>
          <cell r="BK1561" t="str">
            <v/>
          </cell>
          <cell r="BM1561" t="str">
            <v/>
          </cell>
          <cell r="BN1561" t="str">
            <v/>
          </cell>
          <cell r="BO1561" t="str">
            <v/>
          </cell>
          <cell r="BS1561" t="str">
            <v/>
          </cell>
          <cell r="BW1561" t="str">
            <v/>
          </cell>
          <cell r="CA1561" t="str">
            <v/>
          </cell>
        </row>
        <row r="1562">
          <cell r="O1562" t="str">
            <v/>
          </cell>
          <cell r="Q1562" t="str">
            <v/>
          </cell>
          <cell r="R1562" t="str">
            <v/>
          </cell>
          <cell r="S1562" t="str">
            <v/>
          </cell>
          <cell r="AE1562" t="str">
            <v/>
          </cell>
          <cell r="AU1562" t="str">
            <v/>
          </cell>
          <cell r="AW1562" t="str">
            <v/>
          </cell>
          <cell r="AX1562" t="str">
            <v/>
          </cell>
          <cell r="AY1562" t="str">
            <v/>
          </cell>
          <cell r="BK1562" t="str">
            <v/>
          </cell>
          <cell r="BM1562" t="str">
            <v/>
          </cell>
          <cell r="BN1562" t="str">
            <v/>
          </cell>
          <cell r="BO1562" t="str">
            <v/>
          </cell>
          <cell r="BS1562" t="str">
            <v/>
          </cell>
          <cell r="BW1562" t="str">
            <v/>
          </cell>
          <cell r="CA1562" t="str">
            <v/>
          </cell>
        </row>
        <row r="1563">
          <cell r="O1563" t="str">
            <v/>
          </cell>
          <cell r="Q1563" t="str">
            <v/>
          </cell>
          <cell r="R1563" t="str">
            <v/>
          </cell>
          <cell r="S1563" t="str">
            <v/>
          </cell>
          <cell r="AE1563" t="str">
            <v/>
          </cell>
          <cell r="AU1563" t="str">
            <v/>
          </cell>
          <cell r="AW1563" t="str">
            <v/>
          </cell>
          <cell r="AX1563" t="str">
            <v/>
          </cell>
          <cell r="AY1563" t="str">
            <v/>
          </cell>
          <cell r="BK1563" t="str">
            <v/>
          </cell>
          <cell r="BM1563" t="str">
            <v/>
          </cell>
          <cell r="BN1563" t="str">
            <v/>
          </cell>
          <cell r="BO1563" t="str">
            <v/>
          </cell>
          <cell r="BS1563" t="str">
            <v/>
          </cell>
          <cell r="BW1563" t="str">
            <v/>
          </cell>
          <cell r="CA1563" t="str">
            <v/>
          </cell>
        </row>
        <row r="1564">
          <cell r="O1564" t="str">
            <v/>
          </cell>
          <cell r="Q1564" t="str">
            <v/>
          </cell>
          <cell r="R1564" t="str">
            <v/>
          </cell>
          <cell r="S1564" t="str">
            <v/>
          </cell>
          <cell r="AE1564" t="str">
            <v/>
          </cell>
          <cell r="AU1564" t="str">
            <v/>
          </cell>
          <cell r="AW1564" t="str">
            <v/>
          </cell>
          <cell r="AX1564" t="str">
            <v/>
          </cell>
          <cell r="AY1564" t="str">
            <v/>
          </cell>
          <cell r="BK1564" t="str">
            <v/>
          </cell>
          <cell r="BM1564" t="str">
            <v/>
          </cell>
          <cell r="BN1564" t="str">
            <v/>
          </cell>
          <cell r="BO1564" t="str">
            <v/>
          </cell>
          <cell r="BS1564" t="str">
            <v/>
          </cell>
          <cell r="BW1564" t="str">
            <v/>
          </cell>
          <cell r="CA1564" t="str">
            <v/>
          </cell>
        </row>
        <row r="1565">
          <cell r="O1565" t="str">
            <v/>
          </cell>
          <cell r="Q1565" t="str">
            <v/>
          </cell>
          <cell r="R1565" t="str">
            <v/>
          </cell>
          <cell r="S1565" t="str">
            <v/>
          </cell>
          <cell r="AE1565" t="str">
            <v/>
          </cell>
          <cell r="AU1565" t="str">
            <v/>
          </cell>
          <cell r="AW1565" t="str">
            <v/>
          </cell>
          <cell r="AX1565" t="str">
            <v/>
          </cell>
          <cell r="AY1565" t="str">
            <v/>
          </cell>
          <cell r="BK1565" t="str">
            <v/>
          </cell>
          <cell r="BM1565" t="str">
            <v/>
          </cell>
          <cell r="BN1565" t="str">
            <v/>
          </cell>
          <cell r="BO1565" t="str">
            <v/>
          </cell>
          <cell r="BS1565" t="str">
            <v/>
          </cell>
          <cell r="BW1565" t="str">
            <v/>
          </cell>
          <cell r="CA1565" t="str">
            <v/>
          </cell>
        </row>
        <row r="1566">
          <cell r="O1566" t="str">
            <v/>
          </cell>
          <cell r="Q1566" t="str">
            <v/>
          </cell>
          <cell r="R1566" t="str">
            <v/>
          </cell>
          <cell r="S1566" t="str">
            <v/>
          </cell>
          <cell r="AE1566" t="str">
            <v/>
          </cell>
          <cell r="AU1566" t="str">
            <v/>
          </cell>
          <cell r="AW1566" t="str">
            <v/>
          </cell>
          <cell r="AX1566" t="str">
            <v/>
          </cell>
          <cell r="AY1566" t="str">
            <v/>
          </cell>
          <cell r="BK1566" t="str">
            <v/>
          </cell>
          <cell r="BM1566" t="str">
            <v/>
          </cell>
          <cell r="BN1566" t="str">
            <v/>
          </cell>
          <cell r="BO1566" t="str">
            <v/>
          </cell>
          <cell r="BS1566" t="str">
            <v/>
          </cell>
          <cell r="BW1566" t="str">
            <v/>
          </cell>
          <cell r="CA1566" t="str">
            <v/>
          </cell>
        </row>
        <row r="1567">
          <cell r="O1567" t="str">
            <v/>
          </cell>
          <cell r="Q1567" t="str">
            <v/>
          </cell>
          <cell r="R1567" t="str">
            <v/>
          </cell>
          <cell r="S1567" t="str">
            <v/>
          </cell>
          <cell r="AE1567" t="str">
            <v/>
          </cell>
          <cell r="AU1567" t="str">
            <v/>
          </cell>
          <cell r="AW1567" t="str">
            <v/>
          </cell>
          <cell r="AX1567" t="str">
            <v/>
          </cell>
          <cell r="AY1567" t="str">
            <v/>
          </cell>
          <cell r="BK1567" t="str">
            <v/>
          </cell>
          <cell r="BM1567" t="str">
            <v/>
          </cell>
          <cell r="BN1567" t="str">
            <v/>
          </cell>
          <cell r="BO1567" t="str">
            <v/>
          </cell>
          <cell r="BS1567" t="str">
            <v/>
          </cell>
          <cell r="BW1567" t="str">
            <v/>
          </cell>
          <cell r="CA1567" t="str">
            <v/>
          </cell>
        </row>
        <row r="1568">
          <cell r="O1568" t="str">
            <v/>
          </cell>
          <cell r="Q1568" t="str">
            <v/>
          </cell>
          <cell r="R1568" t="str">
            <v/>
          </cell>
          <cell r="S1568" t="str">
            <v/>
          </cell>
          <cell r="AE1568" t="str">
            <v/>
          </cell>
          <cell r="AU1568" t="str">
            <v/>
          </cell>
          <cell r="AW1568" t="str">
            <v/>
          </cell>
          <cell r="AX1568" t="str">
            <v/>
          </cell>
          <cell r="AY1568" t="str">
            <v/>
          </cell>
          <cell r="BK1568" t="str">
            <v/>
          </cell>
          <cell r="BM1568" t="str">
            <v/>
          </cell>
          <cell r="BN1568" t="str">
            <v/>
          </cell>
          <cell r="BO1568" t="str">
            <v/>
          </cell>
          <cell r="BS1568" t="str">
            <v/>
          </cell>
          <cell r="BW1568" t="str">
            <v/>
          </cell>
          <cell r="CA1568" t="str">
            <v/>
          </cell>
        </row>
        <row r="1569">
          <cell r="O1569" t="str">
            <v/>
          </cell>
          <cell r="Q1569" t="str">
            <v/>
          </cell>
          <cell r="R1569" t="str">
            <v/>
          </cell>
          <cell r="S1569" t="str">
            <v/>
          </cell>
          <cell r="AE1569" t="str">
            <v/>
          </cell>
          <cell r="AU1569" t="str">
            <v/>
          </cell>
          <cell r="AW1569" t="str">
            <v/>
          </cell>
          <cell r="AX1569" t="str">
            <v/>
          </cell>
          <cell r="AY1569" t="str">
            <v/>
          </cell>
          <cell r="BK1569" t="str">
            <v/>
          </cell>
          <cell r="BM1569" t="str">
            <v/>
          </cell>
          <cell r="BN1569" t="str">
            <v/>
          </cell>
          <cell r="BO1569" t="str">
            <v/>
          </cell>
          <cell r="BS1569" t="str">
            <v/>
          </cell>
          <cell r="BW1569" t="str">
            <v/>
          </cell>
          <cell r="CA1569" t="str">
            <v/>
          </cell>
        </row>
        <row r="1570">
          <cell r="O1570" t="str">
            <v/>
          </cell>
          <cell r="Q1570" t="str">
            <v/>
          </cell>
          <cell r="R1570" t="str">
            <v/>
          </cell>
          <cell r="S1570" t="str">
            <v/>
          </cell>
          <cell r="AE1570" t="str">
            <v/>
          </cell>
          <cell r="AU1570" t="str">
            <v/>
          </cell>
          <cell r="AW1570" t="str">
            <v/>
          </cell>
          <cell r="AX1570" t="str">
            <v/>
          </cell>
          <cell r="AY1570" t="str">
            <v/>
          </cell>
          <cell r="BK1570" t="str">
            <v/>
          </cell>
          <cell r="BM1570" t="str">
            <v/>
          </cell>
          <cell r="BN1570" t="str">
            <v/>
          </cell>
          <cell r="BO1570" t="str">
            <v/>
          </cell>
          <cell r="BS1570" t="str">
            <v/>
          </cell>
          <cell r="BW1570" t="str">
            <v/>
          </cell>
          <cell r="CA1570" t="str">
            <v/>
          </cell>
        </row>
        <row r="1571">
          <cell r="O1571" t="str">
            <v/>
          </cell>
          <cell r="Q1571" t="str">
            <v/>
          </cell>
          <cell r="R1571" t="str">
            <v/>
          </cell>
          <cell r="S1571" t="str">
            <v/>
          </cell>
          <cell r="AE1571" t="str">
            <v/>
          </cell>
          <cell r="AU1571" t="str">
            <v/>
          </cell>
          <cell r="AW1571" t="str">
            <v/>
          </cell>
          <cell r="AX1571" t="str">
            <v/>
          </cell>
          <cell r="AY1571" t="str">
            <v/>
          </cell>
          <cell r="BK1571" t="str">
            <v/>
          </cell>
          <cell r="BM1571" t="str">
            <v/>
          </cell>
          <cell r="BN1571" t="str">
            <v/>
          </cell>
          <cell r="BO1571" t="str">
            <v/>
          </cell>
          <cell r="BS1571" t="str">
            <v/>
          </cell>
          <cell r="BW1571" t="str">
            <v/>
          </cell>
          <cell r="CA1571" t="str">
            <v/>
          </cell>
        </row>
        <row r="1572">
          <cell r="O1572" t="str">
            <v/>
          </cell>
          <cell r="Q1572" t="str">
            <v/>
          </cell>
          <cell r="R1572" t="str">
            <v/>
          </cell>
          <cell r="S1572" t="str">
            <v/>
          </cell>
          <cell r="AE1572" t="str">
            <v/>
          </cell>
          <cell r="AU1572" t="str">
            <v/>
          </cell>
          <cell r="AW1572" t="str">
            <v/>
          </cell>
          <cell r="AX1572" t="str">
            <v/>
          </cell>
          <cell r="AY1572" t="str">
            <v/>
          </cell>
          <cell r="BK1572" t="str">
            <v/>
          </cell>
          <cell r="BM1572" t="str">
            <v/>
          </cell>
          <cell r="BN1572" t="str">
            <v/>
          </cell>
          <cell r="BO1572" t="str">
            <v/>
          </cell>
          <cell r="BS1572" t="str">
            <v/>
          </cell>
          <cell r="BW1572" t="str">
            <v/>
          </cell>
          <cell r="CA1572" t="str">
            <v/>
          </cell>
        </row>
        <row r="1573">
          <cell r="O1573" t="str">
            <v/>
          </cell>
          <cell r="Q1573" t="str">
            <v/>
          </cell>
          <cell r="R1573" t="str">
            <v/>
          </cell>
          <cell r="S1573" t="str">
            <v/>
          </cell>
          <cell r="AE1573" t="str">
            <v/>
          </cell>
          <cell r="AU1573" t="str">
            <v/>
          </cell>
          <cell r="AW1573" t="str">
            <v/>
          </cell>
          <cell r="AX1573" t="str">
            <v/>
          </cell>
          <cell r="AY1573" t="str">
            <v/>
          </cell>
          <cell r="BK1573" t="str">
            <v/>
          </cell>
          <cell r="BM1573" t="str">
            <v/>
          </cell>
          <cell r="BN1573" t="str">
            <v/>
          </cell>
          <cell r="BO1573" t="str">
            <v/>
          </cell>
          <cell r="BS1573" t="str">
            <v/>
          </cell>
          <cell r="BW1573" t="str">
            <v/>
          </cell>
          <cell r="CA1573" t="str">
            <v/>
          </cell>
        </row>
        <row r="1574">
          <cell r="O1574" t="str">
            <v/>
          </cell>
          <cell r="Q1574" t="str">
            <v/>
          </cell>
          <cell r="R1574" t="str">
            <v/>
          </cell>
          <cell r="S1574" t="str">
            <v/>
          </cell>
          <cell r="AE1574" t="str">
            <v/>
          </cell>
          <cell r="AU1574" t="str">
            <v/>
          </cell>
          <cell r="AW1574" t="str">
            <v/>
          </cell>
          <cell r="AX1574" t="str">
            <v/>
          </cell>
          <cell r="AY1574" t="str">
            <v/>
          </cell>
          <cell r="BK1574" t="str">
            <v/>
          </cell>
          <cell r="BM1574" t="str">
            <v/>
          </cell>
          <cell r="BN1574" t="str">
            <v/>
          </cell>
          <cell r="BO1574" t="str">
            <v/>
          </cell>
          <cell r="BS1574" t="str">
            <v/>
          </cell>
          <cell r="BW1574" t="str">
            <v/>
          </cell>
          <cell r="CA1574" t="str">
            <v/>
          </cell>
        </row>
        <row r="1575">
          <cell r="O1575" t="str">
            <v/>
          </cell>
          <cell r="Q1575" t="str">
            <v/>
          </cell>
          <cell r="R1575" t="str">
            <v/>
          </cell>
          <cell r="S1575" t="str">
            <v/>
          </cell>
          <cell r="AE1575" t="str">
            <v/>
          </cell>
          <cell r="AU1575" t="str">
            <v/>
          </cell>
          <cell r="AW1575" t="str">
            <v/>
          </cell>
          <cell r="AX1575" t="str">
            <v/>
          </cell>
          <cell r="AY1575" t="str">
            <v/>
          </cell>
          <cell r="BK1575" t="str">
            <v/>
          </cell>
          <cell r="BM1575" t="str">
            <v/>
          </cell>
          <cell r="BN1575" t="str">
            <v/>
          </cell>
          <cell r="BO1575" t="str">
            <v/>
          </cell>
          <cell r="BS1575" t="str">
            <v/>
          </cell>
          <cell r="BW1575" t="str">
            <v/>
          </cell>
          <cell r="CA1575" t="str">
            <v/>
          </cell>
        </row>
        <row r="1576">
          <cell r="O1576" t="str">
            <v/>
          </cell>
          <cell r="Q1576" t="str">
            <v/>
          </cell>
          <cell r="R1576" t="str">
            <v/>
          </cell>
          <cell r="S1576" t="str">
            <v/>
          </cell>
          <cell r="AE1576" t="str">
            <v/>
          </cell>
          <cell r="AU1576" t="str">
            <v/>
          </cell>
          <cell r="AW1576" t="str">
            <v/>
          </cell>
          <cell r="AX1576" t="str">
            <v/>
          </cell>
          <cell r="AY1576" t="str">
            <v/>
          </cell>
          <cell r="BK1576" t="str">
            <v/>
          </cell>
          <cell r="BM1576" t="str">
            <v/>
          </cell>
          <cell r="BN1576" t="str">
            <v/>
          </cell>
          <cell r="BO1576" t="str">
            <v/>
          </cell>
          <cell r="BS1576" t="str">
            <v/>
          </cell>
          <cell r="BW1576" t="str">
            <v/>
          </cell>
          <cell r="CA1576" t="str">
            <v/>
          </cell>
        </row>
        <row r="1577">
          <cell r="O1577" t="str">
            <v/>
          </cell>
          <cell r="Q1577" t="str">
            <v/>
          </cell>
          <cell r="R1577" t="str">
            <v/>
          </cell>
          <cell r="S1577" t="str">
            <v/>
          </cell>
          <cell r="AE1577" t="str">
            <v/>
          </cell>
          <cell r="AU1577" t="str">
            <v/>
          </cell>
          <cell r="AW1577" t="str">
            <v/>
          </cell>
          <cell r="AX1577" t="str">
            <v/>
          </cell>
          <cell r="AY1577" t="str">
            <v/>
          </cell>
          <cell r="BK1577" t="str">
            <v/>
          </cell>
          <cell r="BM1577" t="str">
            <v/>
          </cell>
          <cell r="BN1577" t="str">
            <v/>
          </cell>
          <cell r="BO1577" t="str">
            <v/>
          </cell>
          <cell r="BS1577" t="str">
            <v/>
          </cell>
          <cell r="BW1577" t="str">
            <v/>
          </cell>
          <cell r="CA1577" t="str">
            <v/>
          </cell>
        </row>
        <row r="1578">
          <cell r="O1578" t="str">
            <v/>
          </cell>
          <cell r="Q1578" t="str">
            <v/>
          </cell>
          <cell r="R1578" t="str">
            <v/>
          </cell>
          <cell r="S1578" t="str">
            <v/>
          </cell>
          <cell r="AE1578" t="str">
            <v/>
          </cell>
          <cell r="AU1578" t="str">
            <v/>
          </cell>
          <cell r="AW1578" t="str">
            <v/>
          </cell>
          <cell r="AX1578" t="str">
            <v/>
          </cell>
          <cell r="AY1578" t="str">
            <v/>
          </cell>
          <cell r="BK1578" t="str">
            <v/>
          </cell>
          <cell r="BM1578" t="str">
            <v/>
          </cell>
          <cell r="BN1578" t="str">
            <v/>
          </cell>
          <cell r="BO1578" t="str">
            <v/>
          </cell>
          <cell r="BS1578" t="str">
            <v/>
          </cell>
          <cell r="BW1578" t="str">
            <v/>
          </cell>
          <cell r="CA1578" t="str">
            <v/>
          </cell>
        </row>
        <row r="1579">
          <cell r="O1579" t="str">
            <v/>
          </cell>
          <cell r="Q1579" t="str">
            <v/>
          </cell>
          <cell r="R1579" t="str">
            <v/>
          </cell>
          <cell r="S1579" t="str">
            <v/>
          </cell>
          <cell r="AE1579" t="str">
            <v/>
          </cell>
          <cell r="AU1579" t="str">
            <v/>
          </cell>
          <cell r="AW1579" t="str">
            <v/>
          </cell>
          <cell r="AX1579" t="str">
            <v/>
          </cell>
          <cell r="AY1579" t="str">
            <v/>
          </cell>
          <cell r="BK1579" t="str">
            <v/>
          </cell>
          <cell r="BM1579" t="str">
            <v/>
          </cell>
          <cell r="BN1579" t="str">
            <v/>
          </cell>
          <cell r="BO1579" t="str">
            <v/>
          </cell>
          <cell r="BS1579" t="str">
            <v/>
          </cell>
          <cell r="BW1579" t="str">
            <v/>
          </cell>
          <cell r="CA1579" t="str">
            <v/>
          </cell>
        </row>
        <row r="1580">
          <cell r="O1580" t="str">
            <v/>
          </cell>
          <cell r="Q1580" t="str">
            <v/>
          </cell>
          <cell r="R1580" t="str">
            <v/>
          </cell>
          <cell r="S1580" t="str">
            <v/>
          </cell>
          <cell r="AE1580" t="str">
            <v/>
          </cell>
          <cell r="AU1580" t="str">
            <v/>
          </cell>
          <cell r="AW1580" t="str">
            <v/>
          </cell>
          <cell r="AX1580" t="str">
            <v/>
          </cell>
          <cell r="AY1580" t="str">
            <v/>
          </cell>
          <cell r="BK1580" t="str">
            <v/>
          </cell>
          <cell r="BM1580" t="str">
            <v/>
          </cell>
          <cell r="BN1580" t="str">
            <v/>
          </cell>
          <cell r="BO1580" t="str">
            <v/>
          </cell>
          <cell r="BS1580" t="str">
            <v/>
          </cell>
          <cell r="BW1580" t="str">
            <v/>
          </cell>
          <cell r="CA1580" t="str">
            <v/>
          </cell>
        </row>
        <row r="1581">
          <cell r="O1581" t="str">
            <v/>
          </cell>
          <cell r="Q1581" t="str">
            <v/>
          </cell>
          <cell r="R1581" t="str">
            <v/>
          </cell>
          <cell r="S1581" t="str">
            <v/>
          </cell>
          <cell r="AE1581" t="str">
            <v/>
          </cell>
          <cell r="AU1581" t="str">
            <v/>
          </cell>
          <cell r="AW1581" t="str">
            <v/>
          </cell>
          <cell r="AX1581" t="str">
            <v/>
          </cell>
          <cell r="AY1581" t="str">
            <v/>
          </cell>
          <cell r="BK1581" t="str">
            <v/>
          </cell>
          <cell r="BM1581" t="str">
            <v/>
          </cell>
          <cell r="BN1581" t="str">
            <v/>
          </cell>
          <cell r="BO1581" t="str">
            <v/>
          </cell>
          <cell r="BS1581" t="str">
            <v/>
          </cell>
          <cell r="BW1581" t="str">
            <v/>
          </cell>
          <cell r="CA1581" t="str">
            <v/>
          </cell>
        </row>
        <row r="1582">
          <cell r="O1582" t="str">
            <v/>
          </cell>
          <cell r="Q1582" t="str">
            <v/>
          </cell>
          <cell r="R1582" t="str">
            <v/>
          </cell>
          <cell r="S1582" t="str">
            <v/>
          </cell>
          <cell r="AE1582" t="str">
            <v/>
          </cell>
          <cell r="AU1582" t="str">
            <v/>
          </cell>
          <cell r="AW1582" t="str">
            <v/>
          </cell>
          <cell r="AX1582" t="str">
            <v/>
          </cell>
          <cell r="AY1582" t="str">
            <v/>
          </cell>
          <cell r="BK1582" t="str">
            <v/>
          </cell>
          <cell r="BM1582" t="str">
            <v/>
          </cell>
          <cell r="BN1582" t="str">
            <v/>
          </cell>
          <cell r="BO1582" t="str">
            <v/>
          </cell>
          <cell r="BS1582" t="str">
            <v/>
          </cell>
          <cell r="BW1582" t="str">
            <v/>
          </cell>
          <cell r="CA1582" t="str">
            <v/>
          </cell>
        </row>
        <row r="1583">
          <cell r="O1583" t="str">
            <v/>
          </cell>
          <cell r="Q1583" t="str">
            <v/>
          </cell>
          <cell r="R1583" t="str">
            <v/>
          </cell>
          <cell r="S1583" t="str">
            <v/>
          </cell>
          <cell r="AE1583" t="str">
            <v/>
          </cell>
          <cell r="AU1583" t="str">
            <v/>
          </cell>
          <cell r="AW1583" t="str">
            <v/>
          </cell>
          <cell r="AX1583" t="str">
            <v/>
          </cell>
          <cell r="AY1583" t="str">
            <v/>
          </cell>
          <cell r="BK1583" t="str">
            <v/>
          </cell>
          <cell r="BM1583" t="str">
            <v/>
          </cell>
          <cell r="BN1583" t="str">
            <v/>
          </cell>
          <cell r="BO1583" t="str">
            <v/>
          </cell>
          <cell r="BS1583" t="str">
            <v/>
          </cell>
          <cell r="BW1583" t="str">
            <v/>
          </cell>
          <cell r="CA1583" t="str">
            <v/>
          </cell>
        </row>
        <row r="1584">
          <cell r="O1584" t="str">
            <v/>
          </cell>
          <cell r="Q1584" t="str">
            <v/>
          </cell>
          <cell r="R1584" t="str">
            <v/>
          </cell>
          <cell r="S1584" t="str">
            <v/>
          </cell>
          <cell r="AE1584" t="str">
            <v/>
          </cell>
          <cell r="AU1584" t="str">
            <v/>
          </cell>
          <cell r="AW1584" t="str">
            <v/>
          </cell>
          <cell r="AX1584" t="str">
            <v/>
          </cell>
          <cell r="AY1584" t="str">
            <v/>
          </cell>
          <cell r="BK1584" t="str">
            <v/>
          </cell>
          <cell r="BM1584" t="str">
            <v/>
          </cell>
          <cell r="BN1584" t="str">
            <v/>
          </cell>
          <cell r="BO1584" t="str">
            <v/>
          </cell>
          <cell r="BS1584" t="str">
            <v/>
          </cell>
          <cell r="BW1584" t="str">
            <v/>
          </cell>
          <cell r="CA1584" t="str">
            <v/>
          </cell>
        </row>
        <row r="1585">
          <cell r="O1585" t="str">
            <v/>
          </cell>
          <cell r="Q1585" t="str">
            <v/>
          </cell>
          <cell r="R1585" t="str">
            <v/>
          </cell>
          <cell r="S1585" t="str">
            <v/>
          </cell>
          <cell r="AE1585" t="str">
            <v/>
          </cell>
          <cell r="AU1585" t="str">
            <v/>
          </cell>
          <cell r="AW1585" t="str">
            <v/>
          </cell>
          <cell r="AX1585" t="str">
            <v/>
          </cell>
          <cell r="AY1585" t="str">
            <v/>
          </cell>
          <cell r="BK1585" t="str">
            <v/>
          </cell>
          <cell r="BM1585" t="str">
            <v/>
          </cell>
          <cell r="BN1585" t="str">
            <v/>
          </cell>
          <cell r="BO1585" t="str">
            <v/>
          </cell>
          <cell r="BS1585" t="str">
            <v/>
          </cell>
          <cell r="BW1585" t="str">
            <v/>
          </cell>
          <cell r="CA1585" t="str">
            <v/>
          </cell>
        </row>
        <row r="1586">
          <cell r="O1586" t="str">
            <v/>
          </cell>
          <cell r="Q1586" t="str">
            <v/>
          </cell>
          <cell r="R1586" t="str">
            <v/>
          </cell>
          <cell r="S1586" t="str">
            <v/>
          </cell>
          <cell r="AE1586" t="str">
            <v/>
          </cell>
          <cell r="AU1586" t="str">
            <v/>
          </cell>
          <cell r="AW1586" t="str">
            <v/>
          </cell>
          <cell r="AX1586" t="str">
            <v/>
          </cell>
          <cell r="AY1586" t="str">
            <v/>
          </cell>
          <cell r="BK1586" t="str">
            <v/>
          </cell>
          <cell r="BM1586" t="str">
            <v/>
          </cell>
          <cell r="BN1586" t="str">
            <v/>
          </cell>
          <cell r="BO1586" t="str">
            <v/>
          </cell>
          <cell r="BS1586" t="str">
            <v/>
          </cell>
          <cell r="BW1586" t="str">
            <v/>
          </cell>
          <cell r="CA1586" t="str">
            <v/>
          </cell>
        </row>
        <row r="1587">
          <cell r="O1587" t="str">
            <v/>
          </cell>
          <cell r="Q1587" t="str">
            <v/>
          </cell>
          <cell r="R1587" t="str">
            <v/>
          </cell>
          <cell r="S1587" t="str">
            <v/>
          </cell>
          <cell r="AE1587" t="str">
            <v/>
          </cell>
          <cell r="AU1587" t="str">
            <v/>
          </cell>
          <cell r="AW1587" t="str">
            <v/>
          </cell>
          <cell r="AX1587" t="str">
            <v/>
          </cell>
          <cell r="AY1587" t="str">
            <v/>
          </cell>
          <cell r="BK1587" t="str">
            <v/>
          </cell>
          <cell r="BM1587" t="str">
            <v/>
          </cell>
          <cell r="BN1587" t="str">
            <v/>
          </cell>
          <cell r="BO1587" t="str">
            <v/>
          </cell>
          <cell r="BS1587" t="str">
            <v/>
          </cell>
          <cell r="BW1587" t="str">
            <v/>
          </cell>
          <cell r="CA1587" t="str">
            <v/>
          </cell>
        </row>
        <row r="1588">
          <cell r="O1588" t="str">
            <v/>
          </cell>
          <cell r="Q1588" t="str">
            <v/>
          </cell>
          <cell r="R1588" t="str">
            <v/>
          </cell>
          <cell r="S1588" t="str">
            <v/>
          </cell>
          <cell r="AE1588" t="str">
            <v/>
          </cell>
          <cell r="AU1588" t="str">
            <v/>
          </cell>
          <cell r="AW1588" t="str">
            <v/>
          </cell>
          <cell r="AX1588" t="str">
            <v/>
          </cell>
          <cell r="AY1588" t="str">
            <v/>
          </cell>
          <cell r="BK1588" t="str">
            <v/>
          </cell>
          <cell r="BM1588" t="str">
            <v/>
          </cell>
          <cell r="BN1588" t="str">
            <v/>
          </cell>
          <cell r="BO1588" t="str">
            <v/>
          </cell>
          <cell r="BS1588" t="str">
            <v/>
          </cell>
          <cell r="BW1588" t="str">
            <v/>
          </cell>
          <cell r="CA1588" t="str">
            <v/>
          </cell>
        </row>
        <row r="1589">
          <cell r="O1589" t="str">
            <v/>
          </cell>
          <cell r="Q1589" t="str">
            <v/>
          </cell>
          <cell r="R1589" t="str">
            <v/>
          </cell>
          <cell r="S1589" t="str">
            <v/>
          </cell>
          <cell r="AE1589" t="str">
            <v/>
          </cell>
          <cell r="AU1589" t="str">
            <v/>
          </cell>
          <cell r="AW1589" t="str">
            <v/>
          </cell>
          <cell r="AX1589" t="str">
            <v/>
          </cell>
          <cell r="AY1589" t="str">
            <v/>
          </cell>
          <cell r="BK1589" t="str">
            <v/>
          </cell>
          <cell r="BM1589" t="str">
            <v/>
          </cell>
          <cell r="BN1589" t="str">
            <v/>
          </cell>
          <cell r="BO1589" t="str">
            <v/>
          </cell>
          <cell r="BS1589" t="str">
            <v/>
          </cell>
          <cell r="BW1589" t="str">
            <v/>
          </cell>
          <cell r="CA1589" t="str">
            <v/>
          </cell>
        </row>
        <row r="1590">
          <cell r="O1590" t="str">
            <v/>
          </cell>
          <cell r="Q1590" t="str">
            <v/>
          </cell>
          <cell r="R1590" t="str">
            <v/>
          </cell>
          <cell r="S1590" t="str">
            <v/>
          </cell>
          <cell r="AE1590" t="str">
            <v/>
          </cell>
          <cell r="AU1590" t="str">
            <v/>
          </cell>
          <cell r="AW1590" t="str">
            <v/>
          </cell>
          <cell r="AX1590" t="str">
            <v/>
          </cell>
          <cell r="AY1590" t="str">
            <v/>
          </cell>
          <cell r="BK1590" t="str">
            <v/>
          </cell>
          <cell r="BM1590" t="str">
            <v/>
          </cell>
          <cell r="BN1590" t="str">
            <v/>
          </cell>
          <cell r="BO1590" t="str">
            <v/>
          </cell>
          <cell r="BS1590" t="str">
            <v/>
          </cell>
          <cell r="BW1590" t="str">
            <v/>
          </cell>
          <cell r="CA1590" t="str">
            <v/>
          </cell>
        </row>
        <row r="1591">
          <cell r="O1591" t="str">
            <v/>
          </cell>
          <cell r="Q1591" t="str">
            <v/>
          </cell>
          <cell r="R1591" t="str">
            <v/>
          </cell>
          <cell r="S1591" t="str">
            <v/>
          </cell>
          <cell r="AE1591" t="str">
            <v/>
          </cell>
          <cell r="AU1591" t="str">
            <v/>
          </cell>
          <cell r="AW1591" t="str">
            <v/>
          </cell>
          <cell r="AX1591" t="str">
            <v/>
          </cell>
          <cell r="AY1591" t="str">
            <v/>
          </cell>
          <cell r="BK1591" t="str">
            <v/>
          </cell>
          <cell r="BM1591" t="str">
            <v/>
          </cell>
          <cell r="BN1591" t="str">
            <v/>
          </cell>
          <cell r="BO1591" t="str">
            <v/>
          </cell>
          <cell r="BS1591" t="str">
            <v/>
          </cell>
          <cell r="BW1591" t="str">
            <v/>
          </cell>
          <cell r="CA1591" t="str">
            <v/>
          </cell>
        </row>
        <row r="1592">
          <cell r="O1592" t="str">
            <v/>
          </cell>
          <cell r="Q1592" t="str">
            <v/>
          </cell>
          <cell r="R1592" t="str">
            <v/>
          </cell>
          <cell r="S1592" t="str">
            <v/>
          </cell>
          <cell r="AE1592" t="str">
            <v/>
          </cell>
          <cell r="AU1592" t="str">
            <v/>
          </cell>
          <cell r="AW1592" t="str">
            <v/>
          </cell>
          <cell r="AX1592" t="str">
            <v/>
          </cell>
          <cell r="AY1592" t="str">
            <v/>
          </cell>
          <cell r="BK1592" t="str">
            <v/>
          </cell>
          <cell r="BM1592" t="str">
            <v/>
          </cell>
          <cell r="BN1592" t="str">
            <v/>
          </cell>
          <cell r="BO1592" t="str">
            <v/>
          </cell>
          <cell r="BS1592" t="str">
            <v/>
          </cell>
          <cell r="BW1592" t="str">
            <v/>
          </cell>
          <cell r="CA1592" t="str">
            <v/>
          </cell>
        </row>
        <row r="1593">
          <cell r="O1593" t="str">
            <v/>
          </cell>
          <cell r="Q1593" t="str">
            <v/>
          </cell>
          <cell r="R1593" t="str">
            <v/>
          </cell>
          <cell r="S1593" t="str">
            <v/>
          </cell>
          <cell r="AE1593" t="str">
            <v/>
          </cell>
          <cell r="AU1593" t="str">
            <v/>
          </cell>
          <cell r="AW1593" t="str">
            <v/>
          </cell>
          <cell r="AX1593" t="str">
            <v/>
          </cell>
          <cell r="AY1593" t="str">
            <v/>
          </cell>
          <cell r="BK1593" t="str">
            <v/>
          </cell>
          <cell r="BM1593" t="str">
            <v/>
          </cell>
          <cell r="BN1593" t="str">
            <v/>
          </cell>
          <cell r="BO1593" t="str">
            <v/>
          </cell>
          <cell r="BS1593" t="str">
            <v/>
          </cell>
          <cell r="BW1593" t="str">
            <v/>
          </cell>
          <cell r="CA1593" t="str">
            <v/>
          </cell>
        </row>
        <row r="1594">
          <cell r="O1594" t="str">
            <v/>
          </cell>
          <cell r="Q1594" t="str">
            <v/>
          </cell>
          <cell r="R1594" t="str">
            <v/>
          </cell>
          <cell r="S1594" t="str">
            <v/>
          </cell>
          <cell r="AE1594" t="str">
            <v/>
          </cell>
          <cell r="AU1594" t="str">
            <v/>
          </cell>
          <cell r="AW1594" t="str">
            <v/>
          </cell>
          <cell r="AX1594" t="str">
            <v/>
          </cell>
          <cell r="AY1594" t="str">
            <v/>
          </cell>
          <cell r="BK1594" t="str">
            <v/>
          </cell>
          <cell r="BM1594" t="str">
            <v/>
          </cell>
          <cell r="BN1594" t="str">
            <v/>
          </cell>
          <cell r="BO1594" t="str">
            <v/>
          </cell>
          <cell r="BS1594" t="str">
            <v/>
          </cell>
          <cell r="BW1594" t="str">
            <v/>
          </cell>
          <cell r="CA1594" t="str">
            <v/>
          </cell>
        </row>
        <row r="1595">
          <cell r="O1595" t="str">
            <v/>
          </cell>
          <cell r="Q1595" t="str">
            <v/>
          </cell>
          <cell r="R1595" t="str">
            <v/>
          </cell>
          <cell r="S1595" t="str">
            <v/>
          </cell>
          <cell r="AE1595" t="str">
            <v/>
          </cell>
          <cell r="AU1595" t="str">
            <v/>
          </cell>
          <cell r="AW1595" t="str">
            <v/>
          </cell>
          <cell r="AX1595" t="str">
            <v/>
          </cell>
          <cell r="AY1595" t="str">
            <v/>
          </cell>
          <cell r="BK1595" t="str">
            <v/>
          </cell>
          <cell r="BM1595" t="str">
            <v/>
          </cell>
          <cell r="BN1595" t="str">
            <v/>
          </cell>
          <cell r="BO1595" t="str">
            <v/>
          </cell>
          <cell r="BS1595" t="str">
            <v/>
          </cell>
          <cell r="BW1595" t="str">
            <v/>
          </cell>
          <cell r="CA1595" t="str">
            <v/>
          </cell>
        </row>
        <row r="1596">
          <cell r="O1596" t="str">
            <v/>
          </cell>
          <cell r="Q1596" t="str">
            <v/>
          </cell>
          <cell r="R1596" t="str">
            <v/>
          </cell>
          <cell r="S1596" t="str">
            <v/>
          </cell>
          <cell r="AE1596" t="str">
            <v/>
          </cell>
          <cell r="AU1596" t="str">
            <v/>
          </cell>
          <cell r="AW1596" t="str">
            <v/>
          </cell>
          <cell r="AX1596" t="str">
            <v/>
          </cell>
          <cell r="AY1596" t="str">
            <v/>
          </cell>
          <cell r="BK1596" t="str">
            <v/>
          </cell>
          <cell r="BM1596" t="str">
            <v/>
          </cell>
          <cell r="BN1596" t="str">
            <v/>
          </cell>
          <cell r="BO1596" t="str">
            <v/>
          </cell>
          <cell r="BS1596" t="str">
            <v/>
          </cell>
          <cell r="BW1596" t="str">
            <v/>
          </cell>
          <cell r="CA1596" t="str">
            <v/>
          </cell>
        </row>
        <row r="1597">
          <cell r="O1597" t="str">
            <v/>
          </cell>
          <cell r="Q1597" t="str">
            <v/>
          </cell>
          <cell r="R1597" t="str">
            <v/>
          </cell>
          <cell r="S1597" t="str">
            <v/>
          </cell>
          <cell r="AE1597" t="str">
            <v/>
          </cell>
          <cell r="AU1597" t="str">
            <v/>
          </cell>
          <cell r="AW1597" t="str">
            <v/>
          </cell>
          <cell r="AX1597" t="str">
            <v/>
          </cell>
          <cell r="AY1597" t="str">
            <v/>
          </cell>
          <cell r="BK1597" t="str">
            <v/>
          </cell>
          <cell r="BM1597" t="str">
            <v/>
          </cell>
          <cell r="BN1597" t="str">
            <v/>
          </cell>
          <cell r="BO1597" t="str">
            <v/>
          </cell>
          <cell r="BS1597" t="str">
            <v/>
          </cell>
          <cell r="BW1597" t="str">
            <v/>
          </cell>
          <cell r="CA1597" t="str">
            <v/>
          </cell>
        </row>
        <row r="1598">
          <cell r="O1598" t="str">
            <v/>
          </cell>
          <cell r="Q1598" t="str">
            <v/>
          </cell>
          <cell r="R1598" t="str">
            <v/>
          </cell>
          <cell r="S1598" t="str">
            <v/>
          </cell>
          <cell r="AE1598" t="str">
            <v/>
          </cell>
          <cell r="AU1598" t="str">
            <v/>
          </cell>
          <cell r="AW1598" t="str">
            <v/>
          </cell>
          <cell r="AX1598" t="str">
            <v/>
          </cell>
          <cell r="AY1598" t="str">
            <v/>
          </cell>
          <cell r="BK1598" t="str">
            <v/>
          </cell>
          <cell r="BM1598" t="str">
            <v/>
          </cell>
          <cell r="BN1598" t="str">
            <v/>
          </cell>
          <cell r="BO1598" t="str">
            <v/>
          </cell>
          <cell r="BS1598" t="str">
            <v/>
          </cell>
          <cell r="BW1598" t="str">
            <v/>
          </cell>
          <cell r="CA1598" t="str">
            <v/>
          </cell>
        </row>
        <row r="1599">
          <cell r="O1599" t="str">
            <v/>
          </cell>
          <cell r="Q1599" t="str">
            <v/>
          </cell>
          <cell r="R1599" t="str">
            <v/>
          </cell>
          <cell r="S1599" t="str">
            <v/>
          </cell>
          <cell r="AE1599" t="str">
            <v/>
          </cell>
          <cell r="AU1599" t="str">
            <v/>
          </cell>
          <cell r="AW1599" t="str">
            <v/>
          </cell>
          <cell r="AX1599" t="str">
            <v/>
          </cell>
          <cell r="AY1599" t="str">
            <v/>
          </cell>
          <cell r="BK1599" t="str">
            <v/>
          </cell>
          <cell r="BM1599" t="str">
            <v/>
          </cell>
          <cell r="BN1599" t="str">
            <v/>
          </cell>
          <cell r="BO1599" t="str">
            <v/>
          </cell>
          <cell r="BS1599" t="str">
            <v/>
          </cell>
          <cell r="BW1599" t="str">
            <v/>
          </cell>
          <cell r="CA1599" t="str">
            <v/>
          </cell>
        </row>
        <row r="1600">
          <cell r="O1600" t="str">
            <v/>
          </cell>
          <cell r="Q1600" t="str">
            <v/>
          </cell>
          <cell r="R1600" t="str">
            <v/>
          </cell>
          <cell r="S1600" t="str">
            <v/>
          </cell>
          <cell r="AE1600" t="str">
            <v/>
          </cell>
          <cell r="AU1600" t="str">
            <v/>
          </cell>
          <cell r="AW1600" t="str">
            <v/>
          </cell>
          <cell r="AX1600" t="str">
            <v/>
          </cell>
          <cell r="AY1600" t="str">
            <v/>
          </cell>
          <cell r="BK1600" t="str">
            <v/>
          </cell>
          <cell r="BM1600" t="str">
            <v/>
          </cell>
          <cell r="BN1600" t="str">
            <v/>
          </cell>
          <cell r="BO1600" t="str">
            <v/>
          </cell>
          <cell r="BS1600" t="str">
            <v/>
          </cell>
          <cell r="BW1600" t="str">
            <v/>
          </cell>
          <cell r="CA1600" t="str">
            <v/>
          </cell>
        </row>
        <row r="1601">
          <cell r="O1601" t="str">
            <v/>
          </cell>
          <cell r="Q1601" t="str">
            <v/>
          </cell>
          <cell r="R1601" t="str">
            <v/>
          </cell>
          <cell r="S1601" t="str">
            <v/>
          </cell>
          <cell r="AE1601" t="str">
            <v/>
          </cell>
          <cell r="AU1601" t="str">
            <v/>
          </cell>
          <cell r="AW1601" t="str">
            <v/>
          </cell>
          <cell r="AX1601" t="str">
            <v/>
          </cell>
          <cell r="AY1601" t="str">
            <v/>
          </cell>
          <cell r="BK1601" t="str">
            <v/>
          </cell>
          <cell r="BM1601" t="str">
            <v/>
          </cell>
          <cell r="BN1601" t="str">
            <v/>
          </cell>
          <cell r="BO1601" t="str">
            <v/>
          </cell>
          <cell r="BS1601" t="str">
            <v/>
          </cell>
          <cell r="BW1601" t="str">
            <v/>
          </cell>
          <cell r="CA1601" t="str">
            <v/>
          </cell>
        </row>
        <row r="1602">
          <cell r="O1602" t="str">
            <v/>
          </cell>
          <cell r="Q1602" t="str">
            <v/>
          </cell>
          <cell r="R1602" t="str">
            <v/>
          </cell>
          <cell r="S1602" t="str">
            <v/>
          </cell>
          <cell r="AE1602" t="str">
            <v/>
          </cell>
          <cell r="AU1602" t="str">
            <v/>
          </cell>
          <cell r="AW1602" t="str">
            <v/>
          </cell>
          <cell r="AX1602" t="str">
            <v/>
          </cell>
          <cell r="AY1602" t="str">
            <v/>
          </cell>
          <cell r="BK1602" t="str">
            <v/>
          </cell>
          <cell r="BM1602" t="str">
            <v/>
          </cell>
          <cell r="BN1602" t="str">
            <v/>
          </cell>
          <cell r="BO1602" t="str">
            <v/>
          </cell>
          <cell r="BS1602" t="str">
            <v/>
          </cell>
          <cell r="BW1602" t="str">
            <v/>
          </cell>
          <cell r="CA1602" t="str">
            <v/>
          </cell>
        </row>
        <row r="1603">
          <cell r="O1603" t="str">
            <v/>
          </cell>
          <cell r="Q1603" t="str">
            <v/>
          </cell>
          <cell r="R1603" t="str">
            <v/>
          </cell>
          <cell r="S1603" t="str">
            <v/>
          </cell>
          <cell r="AE1603" t="str">
            <v/>
          </cell>
          <cell r="AU1603" t="str">
            <v/>
          </cell>
          <cell r="AW1603" t="str">
            <v/>
          </cell>
          <cell r="AX1603" t="str">
            <v/>
          </cell>
          <cell r="AY1603" t="str">
            <v/>
          </cell>
          <cell r="BK1603" t="str">
            <v/>
          </cell>
          <cell r="BM1603" t="str">
            <v/>
          </cell>
          <cell r="BN1603" t="str">
            <v/>
          </cell>
          <cell r="BO1603" t="str">
            <v/>
          </cell>
          <cell r="BS1603" t="str">
            <v/>
          </cell>
          <cell r="BW1603" t="str">
            <v/>
          </cell>
          <cell r="CA1603" t="str">
            <v/>
          </cell>
        </row>
        <row r="1604">
          <cell r="O1604" t="str">
            <v/>
          </cell>
          <cell r="Q1604" t="str">
            <v/>
          </cell>
          <cell r="R1604" t="str">
            <v/>
          </cell>
          <cell r="S1604" t="str">
            <v/>
          </cell>
          <cell r="AE1604" t="str">
            <v/>
          </cell>
          <cell r="AU1604" t="str">
            <v/>
          </cell>
          <cell r="AW1604" t="str">
            <v/>
          </cell>
          <cell r="AX1604" t="str">
            <v/>
          </cell>
          <cell r="AY1604" t="str">
            <v/>
          </cell>
          <cell r="BK1604" t="str">
            <v/>
          </cell>
          <cell r="BM1604" t="str">
            <v/>
          </cell>
          <cell r="BN1604" t="str">
            <v/>
          </cell>
          <cell r="BO1604" t="str">
            <v/>
          </cell>
          <cell r="BS1604" t="str">
            <v/>
          </cell>
          <cell r="BW1604" t="str">
            <v/>
          </cell>
          <cell r="CA1604" t="str">
            <v/>
          </cell>
        </row>
        <row r="1605">
          <cell r="O1605" t="str">
            <v/>
          </cell>
          <cell r="Q1605" t="str">
            <v/>
          </cell>
          <cell r="R1605" t="str">
            <v/>
          </cell>
          <cell r="S1605" t="str">
            <v/>
          </cell>
          <cell r="AE1605" t="str">
            <v/>
          </cell>
          <cell r="AU1605" t="str">
            <v/>
          </cell>
          <cell r="AW1605" t="str">
            <v/>
          </cell>
          <cell r="AX1605" t="str">
            <v/>
          </cell>
          <cell r="AY1605" t="str">
            <v/>
          </cell>
          <cell r="BK1605" t="str">
            <v/>
          </cell>
          <cell r="BM1605" t="str">
            <v/>
          </cell>
          <cell r="BN1605" t="str">
            <v/>
          </cell>
          <cell r="BO1605" t="str">
            <v/>
          </cell>
          <cell r="BS1605" t="str">
            <v/>
          </cell>
          <cell r="BW1605" t="str">
            <v/>
          </cell>
          <cell r="CA1605" t="str">
            <v/>
          </cell>
        </row>
        <row r="1606">
          <cell r="O1606" t="str">
            <v/>
          </cell>
          <cell r="Q1606" t="str">
            <v/>
          </cell>
          <cell r="R1606" t="str">
            <v/>
          </cell>
          <cell r="S1606" t="str">
            <v/>
          </cell>
          <cell r="AE1606" t="str">
            <v/>
          </cell>
          <cell r="AU1606" t="str">
            <v/>
          </cell>
          <cell r="AW1606" t="str">
            <v/>
          </cell>
          <cell r="AX1606" t="str">
            <v/>
          </cell>
          <cell r="AY1606" t="str">
            <v/>
          </cell>
          <cell r="BK1606" t="str">
            <v/>
          </cell>
          <cell r="BM1606" t="str">
            <v/>
          </cell>
          <cell r="BN1606" t="str">
            <v/>
          </cell>
          <cell r="BO1606" t="str">
            <v/>
          </cell>
          <cell r="BS1606" t="str">
            <v/>
          </cell>
          <cell r="BW1606" t="str">
            <v/>
          </cell>
          <cell r="CA1606" t="str">
            <v/>
          </cell>
        </row>
        <row r="1607">
          <cell r="O1607" t="str">
            <v/>
          </cell>
          <cell r="Q1607" t="str">
            <v/>
          </cell>
          <cell r="R1607" t="str">
            <v/>
          </cell>
          <cell r="S1607" t="str">
            <v/>
          </cell>
          <cell r="AE1607" t="str">
            <v/>
          </cell>
          <cell r="AU1607" t="str">
            <v/>
          </cell>
          <cell r="AW1607" t="str">
            <v/>
          </cell>
          <cell r="AX1607" t="str">
            <v/>
          </cell>
          <cell r="AY1607" t="str">
            <v/>
          </cell>
          <cell r="BK1607" t="str">
            <v/>
          </cell>
          <cell r="BM1607" t="str">
            <v/>
          </cell>
          <cell r="BN1607" t="str">
            <v/>
          </cell>
          <cell r="BO1607" t="str">
            <v/>
          </cell>
          <cell r="BS1607" t="str">
            <v/>
          </cell>
          <cell r="BW1607" t="str">
            <v/>
          </cell>
          <cell r="CA1607" t="str">
            <v/>
          </cell>
        </row>
        <row r="1608">
          <cell r="O1608" t="str">
            <v/>
          </cell>
          <cell r="Q1608" t="str">
            <v/>
          </cell>
          <cell r="R1608" t="str">
            <v/>
          </cell>
          <cell r="S1608" t="str">
            <v/>
          </cell>
          <cell r="AE1608" t="str">
            <v/>
          </cell>
          <cell r="AU1608" t="str">
            <v/>
          </cell>
          <cell r="AW1608" t="str">
            <v/>
          </cell>
          <cell r="AX1608" t="str">
            <v/>
          </cell>
          <cell r="AY1608" t="str">
            <v/>
          </cell>
          <cell r="BK1608" t="str">
            <v/>
          </cell>
          <cell r="BM1608" t="str">
            <v/>
          </cell>
          <cell r="BN1608" t="str">
            <v/>
          </cell>
          <cell r="BO1608" t="str">
            <v/>
          </cell>
          <cell r="BS1608" t="str">
            <v/>
          </cell>
          <cell r="BW1608" t="str">
            <v/>
          </cell>
          <cell r="CA1608" t="str">
            <v/>
          </cell>
        </row>
        <row r="1609">
          <cell r="O1609" t="str">
            <v/>
          </cell>
          <cell r="Q1609" t="str">
            <v/>
          </cell>
          <cell r="R1609" t="str">
            <v/>
          </cell>
          <cell r="S1609" t="str">
            <v/>
          </cell>
          <cell r="AE1609" t="str">
            <v/>
          </cell>
          <cell r="AU1609" t="str">
            <v/>
          </cell>
          <cell r="AW1609" t="str">
            <v/>
          </cell>
          <cell r="AX1609" t="str">
            <v/>
          </cell>
          <cell r="AY1609" t="str">
            <v/>
          </cell>
          <cell r="BK1609" t="str">
            <v/>
          </cell>
          <cell r="BM1609" t="str">
            <v/>
          </cell>
          <cell r="BN1609" t="str">
            <v/>
          </cell>
          <cell r="BO1609" t="str">
            <v/>
          </cell>
          <cell r="BS1609" t="str">
            <v/>
          </cell>
          <cell r="BW1609" t="str">
            <v/>
          </cell>
          <cell r="CA1609" t="str">
            <v/>
          </cell>
        </row>
        <row r="1610">
          <cell r="O1610" t="str">
            <v/>
          </cell>
          <cell r="Q1610" t="str">
            <v/>
          </cell>
          <cell r="R1610" t="str">
            <v/>
          </cell>
          <cell r="S1610" t="str">
            <v/>
          </cell>
          <cell r="AE1610" t="str">
            <v/>
          </cell>
          <cell r="AU1610" t="str">
            <v/>
          </cell>
          <cell r="AW1610" t="str">
            <v/>
          </cell>
          <cell r="AX1610" t="str">
            <v/>
          </cell>
          <cell r="AY1610" t="str">
            <v/>
          </cell>
          <cell r="BK1610" t="str">
            <v/>
          </cell>
          <cell r="BM1610" t="str">
            <v/>
          </cell>
          <cell r="BN1610" t="str">
            <v/>
          </cell>
          <cell r="BO1610" t="str">
            <v/>
          </cell>
          <cell r="BS1610" t="str">
            <v/>
          </cell>
          <cell r="BW1610" t="str">
            <v/>
          </cell>
          <cell r="CA1610" t="str">
            <v/>
          </cell>
        </row>
        <row r="1611">
          <cell r="O1611" t="str">
            <v/>
          </cell>
          <cell r="Q1611" t="str">
            <v/>
          </cell>
          <cell r="R1611" t="str">
            <v/>
          </cell>
          <cell r="S1611" t="str">
            <v/>
          </cell>
          <cell r="AE1611" t="str">
            <v/>
          </cell>
          <cell r="AU1611" t="str">
            <v/>
          </cell>
          <cell r="AW1611" t="str">
            <v/>
          </cell>
          <cell r="AX1611" t="str">
            <v/>
          </cell>
          <cell r="AY1611" t="str">
            <v/>
          </cell>
          <cell r="BK1611" t="str">
            <v/>
          </cell>
          <cell r="BM1611" t="str">
            <v/>
          </cell>
          <cell r="BN1611" t="str">
            <v/>
          </cell>
          <cell r="BO1611" t="str">
            <v/>
          </cell>
          <cell r="BS1611" t="str">
            <v/>
          </cell>
          <cell r="BW1611" t="str">
            <v/>
          </cell>
          <cell r="CA1611" t="str">
            <v/>
          </cell>
        </row>
        <row r="1612">
          <cell r="O1612" t="str">
            <v/>
          </cell>
          <cell r="Q1612" t="str">
            <v/>
          </cell>
          <cell r="R1612" t="str">
            <v/>
          </cell>
          <cell r="S1612" t="str">
            <v/>
          </cell>
          <cell r="AE1612" t="str">
            <v/>
          </cell>
          <cell r="AU1612" t="str">
            <v/>
          </cell>
          <cell r="AW1612" t="str">
            <v/>
          </cell>
          <cell r="AX1612" t="str">
            <v/>
          </cell>
          <cell r="AY1612" t="str">
            <v/>
          </cell>
          <cell r="BK1612" t="str">
            <v/>
          </cell>
          <cell r="BM1612" t="str">
            <v/>
          </cell>
          <cell r="BN1612" t="str">
            <v/>
          </cell>
          <cell r="BO1612" t="str">
            <v/>
          </cell>
          <cell r="BS1612" t="str">
            <v/>
          </cell>
          <cell r="BW1612" t="str">
            <v/>
          </cell>
          <cell r="CA1612" t="str">
            <v/>
          </cell>
        </row>
        <row r="1613">
          <cell r="O1613" t="str">
            <v/>
          </cell>
          <cell r="Q1613" t="str">
            <v/>
          </cell>
          <cell r="R1613" t="str">
            <v/>
          </cell>
          <cell r="S1613" t="str">
            <v/>
          </cell>
          <cell r="AE1613" t="str">
            <v/>
          </cell>
          <cell r="AU1613" t="str">
            <v/>
          </cell>
          <cell r="AW1613" t="str">
            <v/>
          </cell>
          <cell r="AX1613" t="str">
            <v/>
          </cell>
          <cell r="AY1613" t="str">
            <v/>
          </cell>
          <cell r="BK1613" t="str">
            <v/>
          </cell>
          <cell r="BM1613" t="str">
            <v/>
          </cell>
          <cell r="BN1613" t="str">
            <v/>
          </cell>
          <cell r="BO1613" t="str">
            <v/>
          </cell>
          <cell r="BS1613" t="str">
            <v/>
          </cell>
          <cell r="BW1613" t="str">
            <v/>
          </cell>
          <cell r="CA1613" t="str">
            <v/>
          </cell>
        </row>
        <row r="1614">
          <cell r="O1614" t="str">
            <v/>
          </cell>
          <cell r="Q1614" t="str">
            <v/>
          </cell>
          <cell r="R1614" t="str">
            <v/>
          </cell>
          <cell r="S1614" t="str">
            <v/>
          </cell>
          <cell r="AE1614" t="str">
            <v/>
          </cell>
          <cell r="AU1614" t="str">
            <v/>
          </cell>
          <cell r="AW1614" t="str">
            <v/>
          </cell>
          <cell r="AX1614" t="str">
            <v/>
          </cell>
          <cell r="AY1614" t="str">
            <v/>
          </cell>
          <cell r="BK1614" t="str">
            <v/>
          </cell>
          <cell r="BM1614" t="str">
            <v/>
          </cell>
          <cell r="BN1614" t="str">
            <v/>
          </cell>
          <cell r="BO1614" t="str">
            <v/>
          </cell>
          <cell r="BS1614" t="str">
            <v/>
          </cell>
          <cell r="BW1614" t="str">
            <v/>
          </cell>
          <cell r="CA1614" t="str">
            <v/>
          </cell>
        </row>
        <row r="1615">
          <cell r="O1615" t="str">
            <v/>
          </cell>
          <cell r="Q1615" t="str">
            <v/>
          </cell>
          <cell r="R1615" t="str">
            <v/>
          </cell>
          <cell r="S1615" t="str">
            <v/>
          </cell>
          <cell r="AE1615" t="str">
            <v/>
          </cell>
          <cell r="AU1615" t="str">
            <v/>
          </cell>
          <cell r="AW1615" t="str">
            <v/>
          </cell>
          <cell r="AX1615" t="str">
            <v/>
          </cell>
          <cell r="AY1615" t="str">
            <v/>
          </cell>
          <cell r="BK1615" t="str">
            <v/>
          </cell>
          <cell r="BM1615" t="str">
            <v/>
          </cell>
          <cell r="BN1615" t="str">
            <v/>
          </cell>
          <cell r="BO1615" t="str">
            <v/>
          </cell>
          <cell r="BS1615" t="str">
            <v/>
          </cell>
          <cell r="BW1615" t="str">
            <v/>
          </cell>
          <cell r="CA1615" t="str">
            <v/>
          </cell>
        </row>
        <row r="1616">
          <cell r="O1616" t="str">
            <v/>
          </cell>
          <cell r="Q1616" t="str">
            <v/>
          </cell>
          <cell r="R1616" t="str">
            <v/>
          </cell>
          <cell r="S1616" t="str">
            <v/>
          </cell>
          <cell r="AE1616" t="str">
            <v/>
          </cell>
          <cell r="AU1616" t="str">
            <v/>
          </cell>
          <cell r="AW1616" t="str">
            <v/>
          </cell>
          <cell r="AX1616" t="str">
            <v/>
          </cell>
          <cell r="AY1616" t="str">
            <v/>
          </cell>
          <cell r="BK1616" t="str">
            <v/>
          </cell>
          <cell r="BM1616" t="str">
            <v/>
          </cell>
          <cell r="BN1616" t="str">
            <v/>
          </cell>
          <cell r="BO1616" t="str">
            <v/>
          </cell>
          <cell r="BS1616" t="str">
            <v/>
          </cell>
          <cell r="BW1616" t="str">
            <v/>
          </cell>
          <cell r="CA1616" t="str">
            <v/>
          </cell>
        </row>
        <row r="1617">
          <cell r="O1617" t="str">
            <v/>
          </cell>
          <cell r="Q1617" t="str">
            <v/>
          </cell>
          <cell r="R1617" t="str">
            <v/>
          </cell>
          <cell r="S1617" t="str">
            <v/>
          </cell>
          <cell r="AE1617" t="str">
            <v/>
          </cell>
          <cell r="AU1617" t="str">
            <v/>
          </cell>
          <cell r="AW1617" t="str">
            <v/>
          </cell>
          <cell r="AX1617" t="str">
            <v/>
          </cell>
          <cell r="AY1617" t="str">
            <v/>
          </cell>
          <cell r="BK1617" t="str">
            <v/>
          </cell>
          <cell r="BM1617" t="str">
            <v/>
          </cell>
          <cell r="BN1617" t="str">
            <v/>
          </cell>
          <cell r="BO1617" t="str">
            <v/>
          </cell>
          <cell r="BS1617" t="str">
            <v/>
          </cell>
          <cell r="BW1617" t="str">
            <v/>
          </cell>
          <cell r="CA1617" t="str">
            <v/>
          </cell>
        </row>
        <row r="1618">
          <cell r="O1618" t="str">
            <v/>
          </cell>
          <cell r="Q1618" t="str">
            <v/>
          </cell>
          <cell r="R1618" t="str">
            <v/>
          </cell>
          <cell r="S1618" t="str">
            <v/>
          </cell>
          <cell r="AE1618" t="str">
            <v/>
          </cell>
          <cell r="AU1618" t="str">
            <v/>
          </cell>
          <cell r="AW1618" t="str">
            <v/>
          </cell>
          <cell r="AX1618" t="str">
            <v/>
          </cell>
          <cell r="AY1618" t="str">
            <v/>
          </cell>
          <cell r="BK1618" t="str">
            <v/>
          </cell>
          <cell r="BM1618" t="str">
            <v/>
          </cell>
          <cell r="BN1618" t="str">
            <v/>
          </cell>
          <cell r="BO1618" t="str">
            <v/>
          </cell>
          <cell r="BS1618" t="str">
            <v/>
          </cell>
          <cell r="BW1618" t="str">
            <v/>
          </cell>
          <cell r="CA1618" t="str">
            <v/>
          </cell>
        </row>
        <row r="1619">
          <cell r="O1619" t="str">
            <v/>
          </cell>
          <cell r="Q1619" t="str">
            <v/>
          </cell>
          <cell r="R1619" t="str">
            <v/>
          </cell>
          <cell r="S1619" t="str">
            <v/>
          </cell>
          <cell r="AE1619" t="str">
            <v/>
          </cell>
          <cell r="AU1619" t="str">
            <v/>
          </cell>
          <cell r="AW1619" t="str">
            <v/>
          </cell>
          <cell r="AX1619" t="str">
            <v/>
          </cell>
          <cell r="AY1619" t="str">
            <v/>
          </cell>
          <cell r="BK1619" t="str">
            <v/>
          </cell>
          <cell r="BM1619" t="str">
            <v/>
          </cell>
          <cell r="BN1619" t="str">
            <v/>
          </cell>
          <cell r="BO1619" t="str">
            <v/>
          </cell>
          <cell r="BS1619" t="str">
            <v/>
          </cell>
          <cell r="BW1619" t="str">
            <v/>
          </cell>
          <cell r="CA1619" t="str">
            <v/>
          </cell>
        </row>
        <row r="1620">
          <cell r="O1620" t="str">
            <v/>
          </cell>
          <cell r="Q1620" t="str">
            <v/>
          </cell>
          <cell r="R1620" t="str">
            <v/>
          </cell>
          <cell r="S1620" t="str">
            <v/>
          </cell>
          <cell r="AE1620" t="str">
            <v/>
          </cell>
          <cell r="AU1620" t="str">
            <v/>
          </cell>
          <cell r="AW1620" t="str">
            <v/>
          </cell>
          <cell r="AX1620" t="str">
            <v/>
          </cell>
          <cell r="AY1620" t="str">
            <v/>
          </cell>
          <cell r="BK1620" t="str">
            <v/>
          </cell>
          <cell r="BM1620" t="str">
            <v/>
          </cell>
          <cell r="BN1620" t="str">
            <v/>
          </cell>
          <cell r="BO1620" t="str">
            <v/>
          </cell>
          <cell r="BS1620" t="str">
            <v/>
          </cell>
          <cell r="BW1620" t="str">
            <v/>
          </cell>
          <cell r="CA1620" t="str">
            <v/>
          </cell>
        </row>
        <row r="1621">
          <cell r="O1621" t="str">
            <v/>
          </cell>
          <cell r="Q1621" t="str">
            <v/>
          </cell>
          <cell r="R1621" t="str">
            <v/>
          </cell>
          <cell r="S1621" t="str">
            <v/>
          </cell>
          <cell r="AE1621" t="str">
            <v/>
          </cell>
          <cell r="AU1621" t="str">
            <v/>
          </cell>
          <cell r="AW1621" t="str">
            <v/>
          </cell>
          <cell r="AX1621" t="str">
            <v/>
          </cell>
          <cell r="AY1621" t="str">
            <v/>
          </cell>
          <cell r="BK1621" t="str">
            <v/>
          </cell>
          <cell r="BM1621" t="str">
            <v/>
          </cell>
          <cell r="BN1621" t="str">
            <v/>
          </cell>
          <cell r="BO1621" t="str">
            <v/>
          </cell>
          <cell r="BS1621" t="str">
            <v/>
          </cell>
          <cell r="BW1621" t="str">
            <v/>
          </cell>
          <cell r="CA1621" t="str">
            <v/>
          </cell>
        </row>
        <row r="1622">
          <cell r="O1622" t="str">
            <v/>
          </cell>
          <cell r="Q1622" t="str">
            <v/>
          </cell>
          <cell r="R1622" t="str">
            <v/>
          </cell>
          <cell r="S1622" t="str">
            <v/>
          </cell>
          <cell r="AE1622" t="str">
            <v/>
          </cell>
          <cell r="AU1622" t="str">
            <v/>
          </cell>
          <cell r="AW1622" t="str">
            <v/>
          </cell>
          <cell r="AX1622" t="str">
            <v/>
          </cell>
          <cell r="AY1622" t="str">
            <v/>
          </cell>
          <cell r="BK1622" t="str">
            <v/>
          </cell>
          <cell r="BM1622" t="str">
            <v/>
          </cell>
          <cell r="BN1622" t="str">
            <v/>
          </cell>
          <cell r="BO1622" t="str">
            <v/>
          </cell>
          <cell r="BS1622" t="str">
            <v/>
          </cell>
          <cell r="BW1622" t="str">
            <v/>
          </cell>
          <cell r="CA1622" t="str">
            <v/>
          </cell>
        </row>
        <row r="1623">
          <cell r="O1623" t="str">
            <v/>
          </cell>
          <cell r="Q1623" t="str">
            <v/>
          </cell>
          <cell r="R1623" t="str">
            <v/>
          </cell>
          <cell r="S1623" t="str">
            <v/>
          </cell>
          <cell r="AE1623" t="str">
            <v/>
          </cell>
          <cell r="AU1623" t="str">
            <v/>
          </cell>
          <cell r="AW1623" t="str">
            <v/>
          </cell>
          <cell r="AX1623" t="str">
            <v/>
          </cell>
          <cell r="AY1623" t="str">
            <v/>
          </cell>
          <cell r="BK1623" t="str">
            <v/>
          </cell>
          <cell r="BM1623" t="str">
            <v/>
          </cell>
          <cell r="BN1623" t="str">
            <v/>
          </cell>
          <cell r="BO1623" t="str">
            <v/>
          </cell>
          <cell r="BS1623" t="str">
            <v/>
          </cell>
          <cell r="BW1623" t="str">
            <v/>
          </cell>
          <cell r="CA1623" t="str">
            <v/>
          </cell>
        </row>
        <row r="1624">
          <cell r="O1624" t="str">
            <v/>
          </cell>
          <cell r="Q1624" t="str">
            <v/>
          </cell>
          <cell r="R1624" t="str">
            <v/>
          </cell>
          <cell r="S1624" t="str">
            <v/>
          </cell>
          <cell r="AE1624" t="str">
            <v/>
          </cell>
          <cell r="AU1624" t="str">
            <v/>
          </cell>
          <cell r="AW1624" t="str">
            <v/>
          </cell>
          <cell r="AX1624" t="str">
            <v/>
          </cell>
          <cell r="AY1624" t="str">
            <v/>
          </cell>
          <cell r="BK1624" t="str">
            <v/>
          </cell>
          <cell r="BM1624" t="str">
            <v/>
          </cell>
          <cell r="BN1624" t="str">
            <v/>
          </cell>
          <cell r="BO1624" t="str">
            <v/>
          </cell>
          <cell r="BS1624" t="str">
            <v/>
          </cell>
          <cell r="BW1624" t="str">
            <v/>
          </cell>
          <cell r="CA1624" t="str">
            <v/>
          </cell>
        </row>
        <row r="1625">
          <cell r="O1625" t="str">
            <v/>
          </cell>
          <cell r="Q1625" t="str">
            <v/>
          </cell>
          <cell r="R1625" t="str">
            <v/>
          </cell>
          <cell r="S1625" t="str">
            <v/>
          </cell>
          <cell r="AE1625" t="str">
            <v/>
          </cell>
          <cell r="AU1625" t="str">
            <v/>
          </cell>
          <cell r="AW1625" t="str">
            <v/>
          </cell>
          <cell r="AX1625" t="str">
            <v/>
          </cell>
          <cell r="AY1625" t="str">
            <v/>
          </cell>
          <cell r="BK1625" t="str">
            <v/>
          </cell>
          <cell r="BM1625" t="str">
            <v/>
          </cell>
          <cell r="BN1625" t="str">
            <v/>
          </cell>
          <cell r="BO1625" t="str">
            <v/>
          </cell>
          <cell r="BS1625" t="str">
            <v/>
          </cell>
          <cell r="BW1625" t="str">
            <v/>
          </cell>
          <cell r="CA1625" t="str">
            <v/>
          </cell>
        </row>
        <row r="1626">
          <cell r="O1626" t="str">
            <v/>
          </cell>
          <cell r="Q1626" t="str">
            <v/>
          </cell>
          <cell r="R1626" t="str">
            <v/>
          </cell>
          <cell r="S1626" t="str">
            <v/>
          </cell>
          <cell r="AE1626" t="str">
            <v/>
          </cell>
          <cell r="AU1626" t="str">
            <v/>
          </cell>
          <cell r="AW1626" t="str">
            <v/>
          </cell>
          <cell r="AX1626" t="str">
            <v/>
          </cell>
          <cell r="AY1626" t="str">
            <v/>
          </cell>
          <cell r="BK1626" t="str">
            <v/>
          </cell>
          <cell r="BM1626" t="str">
            <v/>
          </cell>
          <cell r="BN1626" t="str">
            <v/>
          </cell>
          <cell r="BO1626" t="str">
            <v/>
          </cell>
          <cell r="BS1626" t="str">
            <v/>
          </cell>
          <cell r="BW1626" t="str">
            <v/>
          </cell>
          <cell r="CA1626" t="str">
            <v/>
          </cell>
        </row>
        <row r="1627">
          <cell r="O1627" t="str">
            <v/>
          </cell>
          <cell r="Q1627" t="str">
            <v/>
          </cell>
          <cell r="R1627" t="str">
            <v/>
          </cell>
          <cell r="S1627" t="str">
            <v/>
          </cell>
          <cell r="AE1627" t="str">
            <v/>
          </cell>
          <cell r="AU1627" t="str">
            <v/>
          </cell>
          <cell r="AW1627" t="str">
            <v/>
          </cell>
          <cell r="AX1627" t="str">
            <v/>
          </cell>
          <cell r="AY1627" t="str">
            <v/>
          </cell>
          <cell r="BK1627" t="str">
            <v/>
          </cell>
          <cell r="BM1627" t="str">
            <v/>
          </cell>
          <cell r="BN1627" t="str">
            <v/>
          </cell>
          <cell r="BO1627" t="str">
            <v/>
          </cell>
          <cell r="BS1627" t="str">
            <v/>
          </cell>
          <cell r="BW1627" t="str">
            <v/>
          </cell>
          <cell r="CA1627" t="str">
            <v/>
          </cell>
        </row>
        <row r="1628">
          <cell r="O1628" t="str">
            <v/>
          </cell>
          <cell r="Q1628" t="str">
            <v/>
          </cell>
          <cell r="R1628" t="str">
            <v/>
          </cell>
          <cell r="S1628" t="str">
            <v/>
          </cell>
          <cell r="AE1628" t="str">
            <v/>
          </cell>
          <cell r="AU1628" t="str">
            <v/>
          </cell>
          <cell r="AW1628" t="str">
            <v/>
          </cell>
          <cell r="AX1628" t="str">
            <v/>
          </cell>
          <cell r="AY1628" t="str">
            <v/>
          </cell>
          <cell r="BK1628" t="str">
            <v/>
          </cell>
          <cell r="BM1628" t="str">
            <v/>
          </cell>
          <cell r="BN1628" t="str">
            <v/>
          </cell>
          <cell r="BO1628" t="str">
            <v/>
          </cell>
          <cell r="BS1628" t="str">
            <v/>
          </cell>
          <cell r="BW1628" t="str">
            <v/>
          </cell>
          <cell r="CA1628" t="str">
            <v/>
          </cell>
        </row>
        <row r="1629">
          <cell r="O1629" t="str">
            <v/>
          </cell>
          <cell r="Q1629" t="str">
            <v/>
          </cell>
          <cell r="R1629" t="str">
            <v/>
          </cell>
          <cell r="S1629" t="str">
            <v/>
          </cell>
          <cell r="AE1629" t="str">
            <v/>
          </cell>
          <cell r="AU1629" t="str">
            <v/>
          </cell>
          <cell r="AW1629" t="str">
            <v/>
          </cell>
          <cell r="AX1629" t="str">
            <v/>
          </cell>
          <cell r="AY1629" t="str">
            <v/>
          </cell>
          <cell r="BK1629" t="str">
            <v/>
          </cell>
          <cell r="BM1629" t="str">
            <v/>
          </cell>
          <cell r="BN1629" t="str">
            <v/>
          </cell>
          <cell r="BO1629" t="str">
            <v/>
          </cell>
          <cell r="BS1629" t="str">
            <v/>
          </cell>
          <cell r="BW1629" t="str">
            <v/>
          </cell>
          <cell r="CA1629" t="str">
            <v/>
          </cell>
        </row>
        <row r="1630">
          <cell r="O1630" t="str">
            <v/>
          </cell>
          <cell r="Q1630" t="str">
            <v/>
          </cell>
          <cell r="R1630" t="str">
            <v/>
          </cell>
          <cell r="S1630" t="str">
            <v/>
          </cell>
          <cell r="AE1630" t="str">
            <v/>
          </cell>
          <cell r="AU1630" t="str">
            <v/>
          </cell>
          <cell r="AW1630" t="str">
            <v/>
          </cell>
          <cell r="AX1630" t="str">
            <v/>
          </cell>
          <cell r="AY1630" t="str">
            <v/>
          </cell>
          <cell r="BK1630" t="str">
            <v/>
          </cell>
          <cell r="BM1630" t="str">
            <v/>
          </cell>
          <cell r="BN1630" t="str">
            <v/>
          </cell>
          <cell r="BO1630" t="str">
            <v/>
          </cell>
          <cell r="BS1630" t="str">
            <v/>
          </cell>
          <cell r="BW1630" t="str">
            <v/>
          </cell>
          <cell r="CA1630" t="str">
            <v/>
          </cell>
        </row>
        <row r="1631">
          <cell r="O1631" t="str">
            <v/>
          </cell>
          <cell r="Q1631" t="str">
            <v/>
          </cell>
          <cell r="R1631" t="str">
            <v/>
          </cell>
          <cell r="S1631" t="str">
            <v/>
          </cell>
          <cell r="AE1631" t="str">
            <v/>
          </cell>
          <cell r="AU1631" t="str">
            <v/>
          </cell>
          <cell r="AW1631" t="str">
            <v/>
          </cell>
          <cell r="AX1631" t="str">
            <v/>
          </cell>
          <cell r="AY1631" t="str">
            <v/>
          </cell>
          <cell r="BK1631" t="str">
            <v/>
          </cell>
          <cell r="BM1631" t="str">
            <v/>
          </cell>
          <cell r="BN1631" t="str">
            <v/>
          </cell>
          <cell r="BO1631" t="str">
            <v/>
          </cell>
          <cell r="BS1631" t="str">
            <v/>
          </cell>
          <cell r="BW1631" t="str">
            <v/>
          </cell>
          <cell r="CA1631" t="str">
            <v/>
          </cell>
        </row>
        <row r="1632">
          <cell r="O1632" t="str">
            <v/>
          </cell>
          <cell r="Q1632" t="str">
            <v/>
          </cell>
          <cell r="R1632" t="str">
            <v/>
          </cell>
          <cell r="S1632" t="str">
            <v/>
          </cell>
          <cell r="AE1632" t="str">
            <v/>
          </cell>
          <cell r="AU1632" t="str">
            <v/>
          </cell>
          <cell r="AW1632" t="str">
            <v/>
          </cell>
          <cell r="AX1632" t="str">
            <v/>
          </cell>
          <cell r="AY1632" t="str">
            <v/>
          </cell>
          <cell r="BK1632" t="str">
            <v/>
          </cell>
          <cell r="BM1632" t="str">
            <v/>
          </cell>
          <cell r="BN1632" t="str">
            <v/>
          </cell>
          <cell r="BO1632" t="str">
            <v/>
          </cell>
          <cell r="BS1632" t="str">
            <v/>
          </cell>
          <cell r="BW1632" t="str">
            <v/>
          </cell>
          <cell r="CA1632" t="str">
            <v/>
          </cell>
        </row>
        <row r="1633">
          <cell r="O1633" t="str">
            <v/>
          </cell>
          <cell r="Q1633" t="str">
            <v/>
          </cell>
          <cell r="R1633" t="str">
            <v/>
          </cell>
          <cell r="S1633" t="str">
            <v/>
          </cell>
          <cell r="AE1633" t="str">
            <v/>
          </cell>
          <cell r="AU1633" t="str">
            <v/>
          </cell>
          <cell r="AW1633" t="str">
            <v/>
          </cell>
          <cell r="AX1633" t="str">
            <v/>
          </cell>
          <cell r="AY1633" t="str">
            <v/>
          </cell>
          <cell r="BK1633" t="str">
            <v/>
          </cell>
          <cell r="BM1633" t="str">
            <v/>
          </cell>
          <cell r="BN1633" t="str">
            <v/>
          </cell>
          <cell r="BO1633" t="str">
            <v/>
          </cell>
          <cell r="BS1633" t="str">
            <v/>
          </cell>
          <cell r="BW1633" t="str">
            <v/>
          </cell>
          <cell r="CA1633" t="str">
            <v/>
          </cell>
        </row>
        <row r="1634">
          <cell r="O1634" t="str">
            <v/>
          </cell>
          <cell r="Q1634" t="str">
            <v/>
          </cell>
          <cell r="R1634" t="str">
            <v/>
          </cell>
          <cell r="S1634" t="str">
            <v/>
          </cell>
          <cell r="AE1634" t="str">
            <v/>
          </cell>
          <cell r="AU1634" t="str">
            <v/>
          </cell>
          <cell r="AW1634" t="str">
            <v/>
          </cell>
          <cell r="AX1634" t="str">
            <v/>
          </cell>
          <cell r="AY1634" t="str">
            <v/>
          </cell>
          <cell r="BK1634" t="str">
            <v/>
          </cell>
          <cell r="BM1634" t="str">
            <v/>
          </cell>
          <cell r="BN1634" t="str">
            <v/>
          </cell>
          <cell r="BO1634" t="str">
            <v/>
          </cell>
          <cell r="BS1634" t="str">
            <v/>
          </cell>
          <cell r="BW1634" t="str">
            <v/>
          </cell>
          <cell r="CA1634" t="str">
            <v/>
          </cell>
        </row>
        <row r="1635">
          <cell r="O1635" t="str">
            <v/>
          </cell>
          <cell r="Q1635" t="str">
            <v/>
          </cell>
          <cell r="R1635" t="str">
            <v/>
          </cell>
          <cell r="S1635" t="str">
            <v/>
          </cell>
          <cell r="AE1635" t="str">
            <v/>
          </cell>
          <cell r="AU1635" t="str">
            <v/>
          </cell>
          <cell r="AW1635" t="str">
            <v/>
          </cell>
          <cell r="AX1635" t="str">
            <v/>
          </cell>
          <cell r="AY1635" t="str">
            <v/>
          </cell>
          <cell r="BK1635" t="str">
            <v/>
          </cell>
          <cell r="BM1635" t="str">
            <v/>
          </cell>
          <cell r="BN1635" t="str">
            <v/>
          </cell>
          <cell r="BO1635" t="str">
            <v/>
          </cell>
          <cell r="BS1635" t="str">
            <v/>
          </cell>
          <cell r="BW1635" t="str">
            <v/>
          </cell>
          <cell r="CA1635" t="str">
            <v/>
          </cell>
        </row>
        <row r="1636">
          <cell r="O1636" t="str">
            <v/>
          </cell>
          <cell r="Q1636" t="str">
            <v/>
          </cell>
          <cell r="R1636" t="str">
            <v/>
          </cell>
          <cell r="S1636" t="str">
            <v/>
          </cell>
          <cell r="AE1636" t="str">
            <v/>
          </cell>
          <cell r="AU1636" t="str">
            <v/>
          </cell>
          <cell r="AW1636" t="str">
            <v/>
          </cell>
          <cell r="AX1636" t="str">
            <v/>
          </cell>
          <cell r="AY1636" t="str">
            <v/>
          </cell>
          <cell r="BK1636" t="str">
            <v/>
          </cell>
          <cell r="BM1636" t="str">
            <v/>
          </cell>
          <cell r="BN1636" t="str">
            <v/>
          </cell>
          <cell r="BO1636" t="str">
            <v/>
          </cell>
          <cell r="BS1636" t="str">
            <v/>
          </cell>
          <cell r="BW1636" t="str">
            <v/>
          </cell>
          <cell r="CA1636" t="str">
            <v/>
          </cell>
        </row>
        <row r="1637">
          <cell r="O1637" t="str">
            <v/>
          </cell>
          <cell r="Q1637" t="str">
            <v/>
          </cell>
          <cell r="R1637" t="str">
            <v/>
          </cell>
          <cell r="S1637" t="str">
            <v/>
          </cell>
          <cell r="AE1637" t="str">
            <v/>
          </cell>
          <cell r="AU1637" t="str">
            <v/>
          </cell>
          <cell r="AW1637" t="str">
            <v/>
          </cell>
          <cell r="AX1637" t="str">
            <v/>
          </cell>
          <cell r="AY1637" t="str">
            <v/>
          </cell>
          <cell r="BK1637" t="str">
            <v/>
          </cell>
          <cell r="BM1637" t="str">
            <v/>
          </cell>
          <cell r="BN1637" t="str">
            <v/>
          </cell>
          <cell r="BO1637" t="str">
            <v/>
          </cell>
          <cell r="BS1637" t="str">
            <v/>
          </cell>
          <cell r="BW1637" t="str">
            <v/>
          </cell>
          <cell r="CA1637" t="str">
            <v/>
          </cell>
        </row>
        <row r="1638">
          <cell r="O1638" t="str">
            <v/>
          </cell>
          <cell r="Q1638" t="str">
            <v/>
          </cell>
          <cell r="R1638" t="str">
            <v/>
          </cell>
          <cell r="S1638" t="str">
            <v/>
          </cell>
          <cell r="AE1638" t="str">
            <v/>
          </cell>
          <cell r="AU1638" t="str">
            <v/>
          </cell>
          <cell r="AW1638" t="str">
            <v/>
          </cell>
          <cell r="AX1638" t="str">
            <v/>
          </cell>
          <cell r="AY1638" t="str">
            <v/>
          </cell>
          <cell r="BK1638" t="str">
            <v/>
          </cell>
          <cell r="BM1638" t="str">
            <v/>
          </cell>
          <cell r="BN1638" t="str">
            <v/>
          </cell>
          <cell r="BO1638" t="str">
            <v/>
          </cell>
          <cell r="BS1638" t="str">
            <v/>
          </cell>
          <cell r="BW1638" t="str">
            <v/>
          </cell>
          <cell r="CA1638" t="str">
            <v/>
          </cell>
        </row>
        <row r="1639">
          <cell r="O1639" t="str">
            <v/>
          </cell>
          <cell r="Q1639" t="str">
            <v/>
          </cell>
          <cell r="R1639" t="str">
            <v/>
          </cell>
          <cell r="S1639" t="str">
            <v/>
          </cell>
          <cell r="AE1639" t="str">
            <v/>
          </cell>
          <cell r="AU1639" t="str">
            <v/>
          </cell>
          <cell r="AW1639" t="str">
            <v/>
          </cell>
          <cell r="AX1639" t="str">
            <v/>
          </cell>
          <cell r="AY1639" t="str">
            <v/>
          </cell>
          <cell r="BK1639" t="str">
            <v/>
          </cell>
          <cell r="BM1639" t="str">
            <v/>
          </cell>
          <cell r="BN1639" t="str">
            <v/>
          </cell>
          <cell r="BO1639" t="str">
            <v/>
          </cell>
          <cell r="BS1639" t="str">
            <v/>
          </cell>
          <cell r="BW1639" t="str">
            <v/>
          </cell>
          <cell r="CA1639" t="str">
            <v/>
          </cell>
        </row>
        <row r="1640">
          <cell r="O1640" t="str">
            <v/>
          </cell>
          <cell r="Q1640" t="str">
            <v/>
          </cell>
          <cell r="R1640" t="str">
            <v/>
          </cell>
          <cell r="S1640" t="str">
            <v/>
          </cell>
          <cell r="AE1640" t="str">
            <v/>
          </cell>
          <cell r="AU1640" t="str">
            <v/>
          </cell>
          <cell r="AW1640" t="str">
            <v/>
          </cell>
          <cell r="AX1640" t="str">
            <v/>
          </cell>
          <cell r="AY1640" t="str">
            <v/>
          </cell>
          <cell r="BK1640" t="str">
            <v/>
          </cell>
          <cell r="BM1640" t="str">
            <v/>
          </cell>
          <cell r="BN1640" t="str">
            <v/>
          </cell>
          <cell r="BO1640" t="str">
            <v/>
          </cell>
          <cell r="BS1640" t="str">
            <v/>
          </cell>
          <cell r="BW1640" t="str">
            <v/>
          </cell>
          <cell r="CA1640" t="str">
            <v/>
          </cell>
        </row>
        <row r="1641">
          <cell r="O1641" t="str">
            <v/>
          </cell>
          <cell r="Q1641" t="str">
            <v/>
          </cell>
          <cell r="R1641" t="str">
            <v/>
          </cell>
          <cell r="S1641" t="str">
            <v/>
          </cell>
          <cell r="AE1641" t="str">
            <v/>
          </cell>
          <cell r="AU1641" t="str">
            <v/>
          </cell>
          <cell r="AW1641" t="str">
            <v/>
          </cell>
          <cell r="AX1641" t="str">
            <v/>
          </cell>
          <cell r="AY1641" t="str">
            <v/>
          </cell>
          <cell r="BK1641" t="str">
            <v/>
          </cell>
          <cell r="BM1641" t="str">
            <v/>
          </cell>
          <cell r="BN1641" t="str">
            <v/>
          </cell>
          <cell r="BO1641" t="str">
            <v/>
          </cell>
          <cell r="BS1641" t="str">
            <v/>
          </cell>
          <cell r="BW1641" t="str">
            <v/>
          </cell>
          <cell r="CA1641" t="str">
            <v/>
          </cell>
        </row>
        <row r="1642">
          <cell r="O1642" t="str">
            <v/>
          </cell>
          <cell r="Q1642" t="str">
            <v/>
          </cell>
          <cell r="R1642" t="str">
            <v/>
          </cell>
          <cell r="S1642" t="str">
            <v/>
          </cell>
          <cell r="AE1642" t="str">
            <v/>
          </cell>
          <cell r="AU1642" t="str">
            <v/>
          </cell>
          <cell r="AW1642" t="str">
            <v/>
          </cell>
          <cell r="AX1642" t="str">
            <v/>
          </cell>
          <cell r="AY1642" t="str">
            <v/>
          </cell>
          <cell r="BK1642" t="str">
            <v/>
          </cell>
          <cell r="BM1642" t="str">
            <v/>
          </cell>
          <cell r="BN1642" t="str">
            <v/>
          </cell>
          <cell r="BO1642" t="str">
            <v/>
          </cell>
          <cell r="BS1642" t="str">
            <v/>
          </cell>
          <cell r="BW1642" t="str">
            <v/>
          </cell>
          <cell r="CA1642" t="str">
            <v/>
          </cell>
        </row>
        <row r="1643">
          <cell r="O1643" t="str">
            <v/>
          </cell>
          <cell r="Q1643" t="str">
            <v/>
          </cell>
          <cell r="R1643" t="str">
            <v/>
          </cell>
          <cell r="S1643" t="str">
            <v/>
          </cell>
          <cell r="AE1643" t="str">
            <v/>
          </cell>
          <cell r="AU1643" t="str">
            <v/>
          </cell>
          <cell r="AW1643" t="str">
            <v/>
          </cell>
          <cell r="AX1643" t="str">
            <v/>
          </cell>
          <cell r="AY1643" t="str">
            <v/>
          </cell>
          <cell r="BK1643" t="str">
            <v/>
          </cell>
          <cell r="BM1643" t="str">
            <v/>
          </cell>
          <cell r="BN1643" t="str">
            <v/>
          </cell>
          <cell r="BO1643" t="str">
            <v/>
          </cell>
          <cell r="BS1643" t="str">
            <v/>
          </cell>
          <cell r="BW1643" t="str">
            <v/>
          </cell>
          <cell r="CA1643" t="str">
            <v/>
          </cell>
        </row>
        <row r="1644">
          <cell r="O1644" t="str">
            <v/>
          </cell>
          <cell r="Q1644" t="str">
            <v/>
          </cell>
          <cell r="R1644" t="str">
            <v/>
          </cell>
          <cell r="S1644" t="str">
            <v/>
          </cell>
          <cell r="AE1644" t="str">
            <v/>
          </cell>
          <cell r="AU1644" t="str">
            <v/>
          </cell>
          <cell r="AW1644" t="str">
            <v/>
          </cell>
          <cell r="AX1644" t="str">
            <v/>
          </cell>
          <cell r="AY1644" t="str">
            <v/>
          </cell>
          <cell r="BK1644" t="str">
            <v/>
          </cell>
          <cell r="BM1644" t="str">
            <v/>
          </cell>
          <cell r="BN1644" t="str">
            <v/>
          </cell>
          <cell r="BO1644" t="str">
            <v/>
          </cell>
          <cell r="BS1644" t="str">
            <v/>
          </cell>
          <cell r="BW1644" t="str">
            <v/>
          </cell>
          <cell r="CA1644" t="str">
            <v/>
          </cell>
        </row>
        <row r="1645">
          <cell r="O1645" t="str">
            <v/>
          </cell>
          <cell r="Q1645" t="str">
            <v/>
          </cell>
          <cell r="R1645" t="str">
            <v/>
          </cell>
          <cell r="S1645" t="str">
            <v/>
          </cell>
          <cell r="AE1645" t="str">
            <v/>
          </cell>
          <cell r="AU1645" t="str">
            <v/>
          </cell>
          <cell r="AW1645" t="str">
            <v/>
          </cell>
          <cell r="AX1645" t="str">
            <v/>
          </cell>
          <cell r="AY1645" t="str">
            <v/>
          </cell>
          <cell r="BK1645" t="str">
            <v/>
          </cell>
          <cell r="BM1645" t="str">
            <v/>
          </cell>
          <cell r="BN1645" t="str">
            <v/>
          </cell>
          <cell r="BO1645" t="str">
            <v/>
          </cell>
          <cell r="BS1645" t="str">
            <v/>
          </cell>
          <cell r="BW1645" t="str">
            <v/>
          </cell>
          <cell r="CA1645" t="str">
            <v/>
          </cell>
        </row>
        <row r="1646">
          <cell r="O1646" t="str">
            <v/>
          </cell>
          <cell r="Q1646" t="str">
            <v/>
          </cell>
          <cell r="R1646" t="str">
            <v/>
          </cell>
          <cell r="S1646" t="str">
            <v/>
          </cell>
          <cell r="AE1646" t="str">
            <v/>
          </cell>
          <cell r="AU1646" t="str">
            <v/>
          </cell>
          <cell r="AW1646" t="str">
            <v/>
          </cell>
          <cell r="AX1646" t="str">
            <v/>
          </cell>
          <cell r="AY1646" t="str">
            <v/>
          </cell>
          <cell r="BK1646" t="str">
            <v/>
          </cell>
          <cell r="BM1646" t="str">
            <v/>
          </cell>
          <cell r="BN1646" t="str">
            <v/>
          </cell>
          <cell r="BO1646" t="str">
            <v/>
          </cell>
          <cell r="BS1646" t="str">
            <v/>
          </cell>
          <cell r="BW1646" t="str">
            <v/>
          </cell>
          <cell r="CA1646" t="str">
            <v/>
          </cell>
        </row>
        <row r="1647">
          <cell r="O1647" t="str">
            <v/>
          </cell>
          <cell r="Q1647" t="str">
            <v/>
          </cell>
          <cell r="R1647" t="str">
            <v/>
          </cell>
          <cell r="S1647" t="str">
            <v/>
          </cell>
          <cell r="AE1647" t="str">
            <v/>
          </cell>
          <cell r="AU1647" t="str">
            <v/>
          </cell>
          <cell r="AW1647" t="str">
            <v/>
          </cell>
          <cell r="AX1647" t="str">
            <v/>
          </cell>
          <cell r="AY1647" t="str">
            <v/>
          </cell>
          <cell r="BK1647" t="str">
            <v/>
          </cell>
          <cell r="BM1647" t="str">
            <v/>
          </cell>
          <cell r="BN1647" t="str">
            <v/>
          </cell>
          <cell r="BO1647" t="str">
            <v/>
          </cell>
          <cell r="BS1647" t="str">
            <v/>
          </cell>
          <cell r="BW1647" t="str">
            <v/>
          </cell>
          <cell r="CA1647" t="str">
            <v/>
          </cell>
        </row>
        <row r="1648">
          <cell r="O1648" t="str">
            <v/>
          </cell>
          <cell r="Q1648" t="str">
            <v/>
          </cell>
          <cell r="R1648" t="str">
            <v/>
          </cell>
          <cell r="S1648" t="str">
            <v/>
          </cell>
          <cell r="AE1648" t="str">
            <v/>
          </cell>
          <cell r="AU1648" t="str">
            <v/>
          </cell>
          <cell r="AW1648" t="str">
            <v/>
          </cell>
          <cell r="AX1648" t="str">
            <v/>
          </cell>
          <cell r="AY1648" t="str">
            <v/>
          </cell>
          <cell r="BK1648" t="str">
            <v/>
          </cell>
          <cell r="BM1648" t="str">
            <v/>
          </cell>
          <cell r="BN1648" t="str">
            <v/>
          </cell>
          <cell r="BO1648" t="str">
            <v/>
          </cell>
          <cell r="BS1648" t="str">
            <v/>
          </cell>
          <cell r="BW1648" t="str">
            <v/>
          </cell>
          <cell r="CA1648" t="str">
            <v/>
          </cell>
        </row>
        <row r="1649">
          <cell r="O1649" t="str">
            <v/>
          </cell>
          <cell r="Q1649" t="str">
            <v/>
          </cell>
          <cell r="R1649" t="str">
            <v/>
          </cell>
          <cell r="S1649" t="str">
            <v/>
          </cell>
          <cell r="AE1649" t="str">
            <v/>
          </cell>
          <cell r="AU1649" t="str">
            <v/>
          </cell>
          <cell r="AW1649" t="str">
            <v/>
          </cell>
          <cell r="AX1649" t="str">
            <v/>
          </cell>
          <cell r="AY1649" t="str">
            <v/>
          </cell>
          <cell r="BK1649" t="str">
            <v/>
          </cell>
          <cell r="BM1649" t="str">
            <v/>
          </cell>
          <cell r="BN1649" t="str">
            <v/>
          </cell>
          <cell r="BO1649" t="str">
            <v/>
          </cell>
          <cell r="BS1649" t="str">
            <v/>
          </cell>
          <cell r="BW1649" t="str">
            <v/>
          </cell>
          <cell r="CA1649" t="str">
            <v/>
          </cell>
        </row>
        <row r="1650">
          <cell r="O1650" t="str">
            <v/>
          </cell>
          <cell r="Q1650" t="str">
            <v/>
          </cell>
          <cell r="R1650" t="str">
            <v/>
          </cell>
          <cell r="S1650" t="str">
            <v/>
          </cell>
          <cell r="AE1650" t="str">
            <v/>
          </cell>
          <cell r="AU1650" t="str">
            <v/>
          </cell>
          <cell r="AW1650" t="str">
            <v/>
          </cell>
          <cell r="AX1650" t="str">
            <v/>
          </cell>
          <cell r="AY1650" t="str">
            <v/>
          </cell>
          <cell r="BK1650" t="str">
            <v/>
          </cell>
          <cell r="BM1650" t="str">
            <v/>
          </cell>
          <cell r="BN1650" t="str">
            <v/>
          </cell>
          <cell r="BO1650" t="str">
            <v/>
          </cell>
          <cell r="BS1650" t="str">
            <v/>
          </cell>
          <cell r="BW1650" t="str">
            <v/>
          </cell>
          <cell r="CA1650" t="str">
            <v/>
          </cell>
        </row>
        <row r="1651">
          <cell r="O1651" t="str">
            <v/>
          </cell>
          <cell r="Q1651" t="str">
            <v/>
          </cell>
          <cell r="R1651" t="str">
            <v/>
          </cell>
          <cell r="S1651" t="str">
            <v/>
          </cell>
          <cell r="AE1651" t="str">
            <v/>
          </cell>
          <cell r="AU1651" t="str">
            <v/>
          </cell>
          <cell r="AW1651" t="str">
            <v/>
          </cell>
          <cell r="AX1651" t="str">
            <v/>
          </cell>
          <cell r="AY1651" t="str">
            <v/>
          </cell>
          <cell r="BK1651" t="str">
            <v/>
          </cell>
          <cell r="BM1651" t="str">
            <v/>
          </cell>
          <cell r="BN1651" t="str">
            <v/>
          </cell>
          <cell r="BO1651" t="str">
            <v/>
          </cell>
          <cell r="BS1651" t="str">
            <v/>
          </cell>
          <cell r="BW1651" t="str">
            <v/>
          </cell>
          <cell r="CA1651" t="str">
            <v/>
          </cell>
        </row>
        <row r="1652">
          <cell r="O1652" t="str">
            <v/>
          </cell>
          <cell r="Q1652" t="str">
            <v/>
          </cell>
          <cell r="R1652" t="str">
            <v/>
          </cell>
          <cell r="S1652" t="str">
            <v/>
          </cell>
          <cell r="AE1652" t="str">
            <v/>
          </cell>
          <cell r="AU1652" t="str">
            <v/>
          </cell>
          <cell r="AW1652" t="str">
            <v/>
          </cell>
          <cell r="AX1652" t="str">
            <v/>
          </cell>
          <cell r="AY1652" t="str">
            <v/>
          </cell>
          <cell r="BK1652" t="str">
            <v/>
          </cell>
          <cell r="BM1652" t="str">
            <v/>
          </cell>
          <cell r="BN1652" t="str">
            <v/>
          </cell>
          <cell r="BO1652" t="str">
            <v/>
          </cell>
          <cell r="BS1652" t="str">
            <v/>
          </cell>
          <cell r="BW1652" t="str">
            <v/>
          </cell>
          <cell r="CA1652" t="str">
            <v/>
          </cell>
        </row>
        <row r="1653">
          <cell r="O1653" t="str">
            <v/>
          </cell>
          <cell r="Q1653" t="str">
            <v/>
          </cell>
          <cell r="R1653" t="str">
            <v/>
          </cell>
          <cell r="S1653" t="str">
            <v/>
          </cell>
          <cell r="AE1653" t="str">
            <v/>
          </cell>
          <cell r="AU1653" t="str">
            <v/>
          </cell>
          <cell r="AW1653" t="str">
            <v/>
          </cell>
          <cell r="AX1653" t="str">
            <v/>
          </cell>
          <cell r="AY1653" t="str">
            <v/>
          </cell>
          <cell r="BK1653" t="str">
            <v/>
          </cell>
          <cell r="BM1653" t="str">
            <v/>
          </cell>
          <cell r="BN1653" t="str">
            <v/>
          </cell>
          <cell r="BO1653" t="str">
            <v/>
          </cell>
          <cell r="BS1653" t="str">
            <v/>
          </cell>
          <cell r="BW1653" t="str">
            <v/>
          </cell>
          <cell r="CA1653" t="str">
            <v/>
          </cell>
        </row>
        <row r="1654">
          <cell r="O1654" t="str">
            <v/>
          </cell>
          <cell r="Q1654" t="str">
            <v/>
          </cell>
          <cell r="R1654" t="str">
            <v/>
          </cell>
          <cell r="S1654" t="str">
            <v/>
          </cell>
          <cell r="AE1654" t="str">
            <v/>
          </cell>
          <cell r="AU1654" t="str">
            <v/>
          </cell>
          <cell r="AW1654" t="str">
            <v/>
          </cell>
          <cell r="AX1654" t="str">
            <v/>
          </cell>
          <cell r="AY1654" t="str">
            <v/>
          </cell>
          <cell r="BK1654" t="str">
            <v/>
          </cell>
          <cell r="BM1654" t="str">
            <v/>
          </cell>
          <cell r="BN1654" t="str">
            <v/>
          </cell>
          <cell r="BO1654" t="str">
            <v/>
          </cell>
          <cell r="BS1654" t="str">
            <v/>
          </cell>
          <cell r="BW1654" t="str">
            <v/>
          </cell>
          <cell r="CA1654" t="str">
            <v/>
          </cell>
        </row>
        <row r="1655">
          <cell r="O1655" t="str">
            <v/>
          </cell>
          <cell r="Q1655" t="str">
            <v/>
          </cell>
          <cell r="R1655" t="str">
            <v/>
          </cell>
          <cell r="S1655" t="str">
            <v/>
          </cell>
          <cell r="AE1655" t="str">
            <v/>
          </cell>
          <cell r="AU1655" t="str">
            <v/>
          </cell>
          <cell r="AW1655" t="str">
            <v/>
          </cell>
          <cell r="AX1655" t="str">
            <v/>
          </cell>
          <cell r="AY1655" t="str">
            <v/>
          </cell>
          <cell r="BK1655" t="str">
            <v/>
          </cell>
          <cell r="BM1655" t="str">
            <v/>
          </cell>
          <cell r="BN1655" t="str">
            <v/>
          </cell>
          <cell r="BO1655" t="str">
            <v/>
          </cell>
          <cell r="BS1655" t="str">
            <v/>
          </cell>
          <cell r="BW1655" t="str">
            <v/>
          </cell>
          <cell r="CA1655" t="str">
            <v/>
          </cell>
        </row>
        <row r="1656">
          <cell r="O1656" t="str">
            <v/>
          </cell>
          <cell r="Q1656" t="str">
            <v/>
          </cell>
          <cell r="R1656" t="str">
            <v/>
          </cell>
          <cell r="S1656" t="str">
            <v/>
          </cell>
          <cell r="AE1656" t="str">
            <v/>
          </cell>
          <cell r="AU1656" t="str">
            <v/>
          </cell>
          <cell r="AW1656" t="str">
            <v/>
          </cell>
          <cell r="AX1656" t="str">
            <v/>
          </cell>
          <cell r="AY1656" t="str">
            <v/>
          </cell>
          <cell r="BK1656" t="str">
            <v/>
          </cell>
          <cell r="BM1656" t="str">
            <v/>
          </cell>
          <cell r="BN1656" t="str">
            <v/>
          </cell>
          <cell r="BO1656" t="str">
            <v/>
          </cell>
          <cell r="BS1656" t="str">
            <v/>
          </cell>
          <cell r="BW1656" t="str">
            <v/>
          </cell>
          <cell r="CA1656" t="str">
            <v/>
          </cell>
        </row>
        <row r="1657">
          <cell r="O1657" t="str">
            <v/>
          </cell>
          <cell r="Q1657" t="str">
            <v/>
          </cell>
          <cell r="R1657" t="str">
            <v/>
          </cell>
          <cell r="S1657" t="str">
            <v/>
          </cell>
          <cell r="AE1657" t="str">
            <v/>
          </cell>
          <cell r="AU1657" t="str">
            <v/>
          </cell>
          <cell r="AW1657" t="str">
            <v/>
          </cell>
          <cell r="AX1657" t="str">
            <v/>
          </cell>
          <cell r="AY1657" t="str">
            <v/>
          </cell>
          <cell r="BK1657" t="str">
            <v/>
          </cell>
          <cell r="BM1657" t="str">
            <v/>
          </cell>
          <cell r="BN1657" t="str">
            <v/>
          </cell>
          <cell r="BO1657" t="str">
            <v/>
          </cell>
          <cell r="BS1657" t="str">
            <v/>
          </cell>
          <cell r="BW1657" t="str">
            <v/>
          </cell>
          <cell r="CA1657" t="str">
            <v/>
          </cell>
        </row>
        <row r="1658">
          <cell r="O1658" t="str">
            <v/>
          </cell>
          <cell r="Q1658" t="str">
            <v/>
          </cell>
          <cell r="R1658" t="str">
            <v/>
          </cell>
          <cell r="S1658" t="str">
            <v/>
          </cell>
          <cell r="AE1658" t="str">
            <v/>
          </cell>
          <cell r="AU1658" t="str">
            <v/>
          </cell>
          <cell r="AW1658" t="str">
            <v/>
          </cell>
          <cell r="AX1658" t="str">
            <v/>
          </cell>
          <cell r="AY1658" t="str">
            <v/>
          </cell>
          <cell r="BK1658" t="str">
            <v/>
          </cell>
          <cell r="BM1658" t="str">
            <v/>
          </cell>
          <cell r="BN1658" t="str">
            <v/>
          </cell>
          <cell r="BO1658" t="str">
            <v/>
          </cell>
          <cell r="BS1658" t="str">
            <v/>
          </cell>
          <cell r="BW1658" t="str">
            <v/>
          </cell>
          <cell r="CA1658" t="str">
            <v/>
          </cell>
        </row>
        <row r="1659">
          <cell r="O1659" t="str">
            <v/>
          </cell>
          <cell r="Q1659" t="str">
            <v/>
          </cell>
          <cell r="R1659" t="str">
            <v/>
          </cell>
          <cell r="S1659" t="str">
            <v/>
          </cell>
          <cell r="AE1659" t="str">
            <v/>
          </cell>
          <cell r="AU1659" t="str">
            <v/>
          </cell>
          <cell r="AW1659" t="str">
            <v/>
          </cell>
          <cell r="AX1659" t="str">
            <v/>
          </cell>
          <cell r="AY1659" t="str">
            <v/>
          </cell>
          <cell r="BK1659" t="str">
            <v/>
          </cell>
          <cell r="BM1659" t="str">
            <v/>
          </cell>
          <cell r="BN1659" t="str">
            <v/>
          </cell>
          <cell r="BO1659" t="str">
            <v/>
          </cell>
          <cell r="BS1659" t="str">
            <v/>
          </cell>
          <cell r="BW1659" t="str">
            <v/>
          </cell>
          <cell r="CA1659" t="str">
            <v/>
          </cell>
        </row>
        <row r="1660">
          <cell r="O1660" t="str">
            <v/>
          </cell>
          <cell r="Q1660" t="str">
            <v/>
          </cell>
          <cell r="R1660" t="str">
            <v/>
          </cell>
          <cell r="S1660" t="str">
            <v/>
          </cell>
          <cell r="AE1660" t="str">
            <v/>
          </cell>
          <cell r="AU1660" t="str">
            <v/>
          </cell>
          <cell r="AW1660" t="str">
            <v/>
          </cell>
          <cell r="AX1660" t="str">
            <v/>
          </cell>
          <cell r="AY1660" t="str">
            <v/>
          </cell>
          <cell r="BK1660" t="str">
            <v/>
          </cell>
          <cell r="BM1660" t="str">
            <v/>
          </cell>
          <cell r="BN1660" t="str">
            <v/>
          </cell>
          <cell r="BO1660" t="str">
            <v/>
          </cell>
          <cell r="BS1660" t="str">
            <v/>
          </cell>
          <cell r="BW1660" t="str">
            <v/>
          </cell>
          <cell r="CA1660" t="str">
            <v/>
          </cell>
        </row>
        <row r="1661">
          <cell r="O1661" t="str">
            <v/>
          </cell>
          <cell r="Q1661" t="str">
            <v/>
          </cell>
          <cell r="R1661" t="str">
            <v/>
          </cell>
          <cell r="S1661" t="str">
            <v/>
          </cell>
          <cell r="AE1661" t="str">
            <v/>
          </cell>
          <cell r="AU1661" t="str">
            <v/>
          </cell>
          <cell r="AW1661" t="str">
            <v/>
          </cell>
          <cell r="AX1661" t="str">
            <v/>
          </cell>
          <cell r="AY1661" t="str">
            <v/>
          </cell>
          <cell r="BK1661" t="str">
            <v/>
          </cell>
          <cell r="BM1661" t="str">
            <v/>
          </cell>
          <cell r="BN1661" t="str">
            <v/>
          </cell>
          <cell r="BO1661" t="str">
            <v/>
          </cell>
          <cell r="BS1661" t="str">
            <v/>
          </cell>
          <cell r="BW1661" t="str">
            <v/>
          </cell>
          <cell r="CA1661" t="str">
            <v/>
          </cell>
        </row>
        <row r="1662">
          <cell r="O1662" t="str">
            <v/>
          </cell>
          <cell r="Q1662" t="str">
            <v/>
          </cell>
          <cell r="R1662" t="str">
            <v/>
          </cell>
          <cell r="S1662" t="str">
            <v/>
          </cell>
          <cell r="AE1662" t="str">
            <v/>
          </cell>
          <cell r="AU1662" t="str">
            <v/>
          </cell>
          <cell r="AW1662" t="str">
            <v/>
          </cell>
          <cell r="AX1662" t="str">
            <v/>
          </cell>
          <cell r="AY1662" t="str">
            <v/>
          </cell>
          <cell r="BK1662" t="str">
            <v/>
          </cell>
          <cell r="BM1662" t="str">
            <v/>
          </cell>
          <cell r="BN1662" t="str">
            <v/>
          </cell>
          <cell r="BO1662" t="str">
            <v/>
          </cell>
          <cell r="BS1662" t="str">
            <v/>
          </cell>
          <cell r="BW1662" t="str">
            <v/>
          </cell>
          <cell r="CA1662" t="str">
            <v/>
          </cell>
        </row>
        <row r="1663">
          <cell r="O1663" t="str">
            <v/>
          </cell>
          <cell r="Q1663" t="str">
            <v/>
          </cell>
          <cell r="R1663" t="str">
            <v/>
          </cell>
          <cell r="S1663" t="str">
            <v/>
          </cell>
          <cell r="AE1663" t="str">
            <v/>
          </cell>
          <cell r="AU1663" t="str">
            <v/>
          </cell>
          <cell r="AW1663" t="str">
            <v/>
          </cell>
          <cell r="AX1663" t="str">
            <v/>
          </cell>
          <cell r="AY1663" t="str">
            <v/>
          </cell>
          <cell r="BK1663" t="str">
            <v/>
          </cell>
          <cell r="BM1663" t="str">
            <v/>
          </cell>
          <cell r="BN1663" t="str">
            <v/>
          </cell>
          <cell r="BO1663" t="str">
            <v/>
          </cell>
          <cell r="BS1663" t="str">
            <v/>
          </cell>
          <cell r="BW1663" t="str">
            <v/>
          </cell>
          <cell r="CA1663" t="str">
            <v/>
          </cell>
        </row>
        <row r="1664">
          <cell r="O1664" t="str">
            <v/>
          </cell>
          <cell r="Q1664" t="str">
            <v/>
          </cell>
          <cell r="R1664" t="str">
            <v/>
          </cell>
          <cell r="S1664" t="str">
            <v/>
          </cell>
          <cell r="AE1664" t="str">
            <v/>
          </cell>
          <cell r="AU1664" t="str">
            <v/>
          </cell>
          <cell r="AW1664" t="str">
            <v/>
          </cell>
          <cell r="AX1664" t="str">
            <v/>
          </cell>
          <cell r="AY1664" t="str">
            <v/>
          </cell>
          <cell r="BK1664" t="str">
            <v/>
          </cell>
          <cell r="BM1664" t="str">
            <v/>
          </cell>
          <cell r="BN1664" t="str">
            <v/>
          </cell>
          <cell r="BO1664" t="str">
            <v/>
          </cell>
          <cell r="BS1664" t="str">
            <v/>
          </cell>
          <cell r="BW1664" t="str">
            <v/>
          </cell>
          <cell r="CA1664" t="str">
            <v/>
          </cell>
        </row>
        <row r="1665">
          <cell r="O1665" t="str">
            <v/>
          </cell>
          <cell r="Q1665" t="str">
            <v/>
          </cell>
          <cell r="R1665" t="str">
            <v/>
          </cell>
          <cell r="S1665" t="str">
            <v/>
          </cell>
          <cell r="AE1665" t="str">
            <v/>
          </cell>
          <cell r="AU1665" t="str">
            <v/>
          </cell>
          <cell r="AW1665" t="str">
            <v/>
          </cell>
          <cell r="AX1665" t="str">
            <v/>
          </cell>
          <cell r="AY1665" t="str">
            <v/>
          </cell>
          <cell r="BK1665" t="str">
            <v/>
          </cell>
          <cell r="BM1665" t="str">
            <v/>
          </cell>
          <cell r="BN1665" t="str">
            <v/>
          </cell>
          <cell r="BO1665" t="str">
            <v/>
          </cell>
          <cell r="BS1665" t="str">
            <v/>
          </cell>
          <cell r="BW1665" t="str">
            <v/>
          </cell>
          <cell r="CA1665" t="str">
            <v/>
          </cell>
        </row>
        <row r="1666">
          <cell r="O1666" t="str">
            <v/>
          </cell>
          <cell r="Q1666" t="str">
            <v/>
          </cell>
          <cell r="R1666" t="str">
            <v/>
          </cell>
          <cell r="S1666" t="str">
            <v/>
          </cell>
          <cell r="AE1666" t="str">
            <v/>
          </cell>
          <cell r="AU1666" t="str">
            <v/>
          </cell>
          <cell r="AW1666" t="str">
            <v/>
          </cell>
          <cell r="AX1666" t="str">
            <v/>
          </cell>
          <cell r="AY1666" t="str">
            <v/>
          </cell>
          <cell r="BK1666" t="str">
            <v/>
          </cell>
          <cell r="BM1666" t="str">
            <v/>
          </cell>
          <cell r="BN1666" t="str">
            <v/>
          </cell>
          <cell r="BO1666" t="str">
            <v/>
          </cell>
          <cell r="BS1666" t="str">
            <v/>
          </cell>
          <cell r="BW1666" t="str">
            <v/>
          </cell>
          <cell r="CA1666" t="str">
            <v/>
          </cell>
        </row>
        <row r="1667">
          <cell r="O1667" t="str">
            <v/>
          </cell>
          <cell r="Q1667" t="str">
            <v/>
          </cell>
          <cell r="R1667" t="str">
            <v/>
          </cell>
          <cell r="S1667" t="str">
            <v/>
          </cell>
          <cell r="AE1667" t="str">
            <v/>
          </cell>
          <cell r="AU1667" t="str">
            <v/>
          </cell>
          <cell r="AW1667" t="str">
            <v/>
          </cell>
          <cell r="AX1667" t="str">
            <v/>
          </cell>
          <cell r="AY1667" t="str">
            <v/>
          </cell>
          <cell r="BK1667" t="str">
            <v/>
          </cell>
          <cell r="BM1667" t="str">
            <v/>
          </cell>
          <cell r="BN1667" t="str">
            <v/>
          </cell>
          <cell r="BO1667" t="str">
            <v/>
          </cell>
          <cell r="BS1667" t="str">
            <v/>
          </cell>
          <cell r="BW1667" t="str">
            <v/>
          </cell>
          <cell r="CA1667" t="str">
            <v/>
          </cell>
        </row>
        <row r="1668">
          <cell r="O1668" t="str">
            <v/>
          </cell>
          <cell r="Q1668" t="str">
            <v/>
          </cell>
          <cell r="R1668" t="str">
            <v/>
          </cell>
          <cell r="S1668" t="str">
            <v/>
          </cell>
          <cell r="AE1668" t="str">
            <v/>
          </cell>
          <cell r="AU1668" t="str">
            <v/>
          </cell>
          <cell r="AW1668" t="str">
            <v/>
          </cell>
          <cell r="AX1668" t="str">
            <v/>
          </cell>
          <cell r="AY1668" t="str">
            <v/>
          </cell>
          <cell r="BK1668" t="str">
            <v/>
          </cell>
          <cell r="BM1668" t="str">
            <v/>
          </cell>
          <cell r="BN1668" t="str">
            <v/>
          </cell>
          <cell r="BO1668" t="str">
            <v/>
          </cell>
          <cell r="BS1668" t="str">
            <v/>
          </cell>
          <cell r="BW1668" t="str">
            <v/>
          </cell>
          <cell r="CA1668" t="str">
            <v/>
          </cell>
        </row>
        <row r="1669">
          <cell r="O1669" t="str">
            <v/>
          </cell>
          <cell r="Q1669" t="str">
            <v/>
          </cell>
          <cell r="R1669" t="str">
            <v/>
          </cell>
          <cell r="S1669" t="str">
            <v/>
          </cell>
          <cell r="AE1669" t="str">
            <v/>
          </cell>
          <cell r="AU1669" t="str">
            <v/>
          </cell>
          <cell r="AW1669" t="str">
            <v/>
          </cell>
          <cell r="AX1669" t="str">
            <v/>
          </cell>
          <cell r="AY1669" t="str">
            <v/>
          </cell>
          <cell r="BK1669" t="str">
            <v/>
          </cell>
          <cell r="BM1669" t="str">
            <v/>
          </cell>
          <cell r="BN1669" t="str">
            <v/>
          </cell>
          <cell r="BO1669" t="str">
            <v/>
          </cell>
          <cell r="BS1669" t="str">
            <v/>
          </cell>
          <cell r="BW1669" t="str">
            <v/>
          </cell>
          <cell r="CA1669" t="str">
            <v/>
          </cell>
        </row>
        <row r="1670">
          <cell r="O1670" t="str">
            <v/>
          </cell>
          <cell r="Q1670" t="str">
            <v/>
          </cell>
          <cell r="R1670" t="str">
            <v/>
          </cell>
          <cell r="S1670" t="str">
            <v/>
          </cell>
          <cell r="AE1670" t="str">
            <v/>
          </cell>
          <cell r="AU1670" t="str">
            <v/>
          </cell>
          <cell r="AW1670" t="str">
            <v/>
          </cell>
          <cell r="AX1670" t="str">
            <v/>
          </cell>
          <cell r="AY1670" t="str">
            <v/>
          </cell>
          <cell r="BK1670" t="str">
            <v/>
          </cell>
          <cell r="BM1670" t="str">
            <v/>
          </cell>
          <cell r="BN1670" t="str">
            <v/>
          </cell>
          <cell r="BO1670" t="str">
            <v/>
          </cell>
          <cell r="BS1670" t="str">
            <v/>
          </cell>
          <cell r="BW1670" t="str">
            <v/>
          </cell>
          <cell r="CA1670" t="str">
            <v/>
          </cell>
        </row>
        <row r="1671">
          <cell r="O1671" t="str">
            <v/>
          </cell>
          <cell r="Q1671" t="str">
            <v/>
          </cell>
          <cell r="R1671" t="str">
            <v/>
          </cell>
          <cell r="S1671" t="str">
            <v/>
          </cell>
          <cell r="AE1671" t="str">
            <v/>
          </cell>
          <cell r="AU1671" t="str">
            <v/>
          </cell>
          <cell r="AW1671" t="str">
            <v/>
          </cell>
          <cell r="AX1671" t="str">
            <v/>
          </cell>
          <cell r="AY1671" t="str">
            <v/>
          </cell>
          <cell r="BK1671" t="str">
            <v/>
          </cell>
          <cell r="BM1671" t="str">
            <v/>
          </cell>
          <cell r="BN1671" t="str">
            <v/>
          </cell>
          <cell r="BO1671" t="str">
            <v/>
          </cell>
          <cell r="BS1671" t="str">
            <v/>
          </cell>
          <cell r="BW1671" t="str">
            <v/>
          </cell>
          <cell r="CA1671" t="str">
            <v/>
          </cell>
        </row>
        <row r="1672">
          <cell r="O1672" t="str">
            <v/>
          </cell>
          <cell r="Q1672" t="str">
            <v/>
          </cell>
          <cell r="R1672" t="str">
            <v/>
          </cell>
          <cell r="S1672" t="str">
            <v/>
          </cell>
          <cell r="AE1672" t="str">
            <v/>
          </cell>
          <cell r="AU1672" t="str">
            <v/>
          </cell>
          <cell r="AW1672" t="str">
            <v/>
          </cell>
          <cell r="AX1672" t="str">
            <v/>
          </cell>
          <cell r="AY1672" t="str">
            <v/>
          </cell>
          <cell r="BK1672" t="str">
            <v/>
          </cell>
          <cell r="BM1672" t="str">
            <v/>
          </cell>
          <cell r="BN1672" t="str">
            <v/>
          </cell>
          <cell r="BO1672" t="str">
            <v/>
          </cell>
          <cell r="BS1672" t="str">
            <v/>
          </cell>
          <cell r="BW1672" t="str">
            <v/>
          </cell>
          <cell r="CA1672" t="str">
            <v/>
          </cell>
        </row>
        <row r="1673">
          <cell r="O1673" t="str">
            <v/>
          </cell>
          <cell r="Q1673" t="str">
            <v/>
          </cell>
          <cell r="R1673" t="str">
            <v/>
          </cell>
          <cell r="S1673" t="str">
            <v/>
          </cell>
          <cell r="AE1673" t="str">
            <v/>
          </cell>
          <cell r="AU1673" t="str">
            <v/>
          </cell>
          <cell r="AW1673" t="str">
            <v/>
          </cell>
          <cell r="AX1673" t="str">
            <v/>
          </cell>
          <cell r="AY1673" t="str">
            <v/>
          </cell>
          <cell r="BK1673" t="str">
            <v/>
          </cell>
          <cell r="BM1673" t="str">
            <v/>
          </cell>
          <cell r="BN1673" t="str">
            <v/>
          </cell>
          <cell r="BO1673" t="str">
            <v/>
          </cell>
          <cell r="BS1673" t="str">
            <v/>
          </cell>
          <cell r="BW1673" t="str">
            <v/>
          </cell>
          <cell r="CA1673" t="str">
            <v/>
          </cell>
        </row>
        <row r="1674">
          <cell r="O1674" t="str">
            <v/>
          </cell>
          <cell r="Q1674" t="str">
            <v/>
          </cell>
          <cell r="R1674" t="str">
            <v/>
          </cell>
          <cell r="S1674" t="str">
            <v/>
          </cell>
          <cell r="AE1674" t="str">
            <v/>
          </cell>
          <cell r="AU1674" t="str">
            <v/>
          </cell>
          <cell r="AW1674" t="str">
            <v/>
          </cell>
          <cell r="AX1674" t="str">
            <v/>
          </cell>
          <cell r="AY1674" t="str">
            <v/>
          </cell>
          <cell r="BK1674" t="str">
            <v/>
          </cell>
          <cell r="BM1674" t="str">
            <v/>
          </cell>
          <cell r="BN1674" t="str">
            <v/>
          </cell>
          <cell r="BO1674" t="str">
            <v/>
          </cell>
          <cell r="BS1674" t="str">
            <v/>
          </cell>
          <cell r="BW1674" t="str">
            <v/>
          </cell>
          <cell r="CA1674" t="str">
            <v/>
          </cell>
        </row>
        <row r="1675">
          <cell r="O1675" t="str">
            <v/>
          </cell>
          <cell r="Q1675" t="str">
            <v/>
          </cell>
          <cell r="R1675" t="str">
            <v/>
          </cell>
          <cell r="S1675" t="str">
            <v/>
          </cell>
          <cell r="AE1675" t="str">
            <v/>
          </cell>
          <cell r="AU1675" t="str">
            <v/>
          </cell>
          <cell r="AW1675" t="str">
            <v/>
          </cell>
          <cell r="AX1675" t="str">
            <v/>
          </cell>
          <cell r="AY1675" t="str">
            <v/>
          </cell>
          <cell r="BK1675" t="str">
            <v/>
          </cell>
          <cell r="BM1675" t="str">
            <v/>
          </cell>
          <cell r="BN1675" t="str">
            <v/>
          </cell>
          <cell r="BO1675" t="str">
            <v/>
          </cell>
          <cell r="BS1675" t="str">
            <v/>
          </cell>
          <cell r="BW1675" t="str">
            <v/>
          </cell>
          <cell r="CA1675" t="str">
            <v/>
          </cell>
        </row>
        <row r="1676">
          <cell r="O1676" t="str">
            <v/>
          </cell>
          <cell r="Q1676" t="str">
            <v/>
          </cell>
          <cell r="R1676" t="str">
            <v/>
          </cell>
          <cell r="S1676" t="str">
            <v/>
          </cell>
          <cell r="AE1676" t="str">
            <v/>
          </cell>
          <cell r="AU1676" t="str">
            <v/>
          </cell>
          <cell r="AW1676" t="str">
            <v/>
          </cell>
          <cell r="AX1676" t="str">
            <v/>
          </cell>
          <cell r="AY1676" t="str">
            <v/>
          </cell>
          <cell r="BK1676" t="str">
            <v/>
          </cell>
          <cell r="BM1676" t="str">
            <v/>
          </cell>
          <cell r="BN1676" t="str">
            <v/>
          </cell>
          <cell r="BO1676" t="str">
            <v/>
          </cell>
          <cell r="BS1676" t="str">
            <v/>
          </cell>
          <cell r="BW1676" t="str">
            <v/>
          </cell>
          <cell r="CA1676" t="str">
            <v/>
          </cell>
        </row>
        <row r="1677">
          <cell r="O1677" t="str">
            <v/>
          </cell>
          <cell r="Q1677" t="str">
            <v/>
          </cell>
          <cell r="R1677" t="str">
            <v/>
          </cell>
          <cell r="S1677" t="str">
            <v/>
          </cell>
          <cell r="AE1677" t="str">
            <v/>
          </cell>
          <cell r="AU1677" t="str">
            <v/>
          </cell>
          <cell r="AW1677" t="str">
            <v/>
          </cell>
          <cell r="AX1677" t="str">
            <v/>
          </cell>
          <cell r="AY1677" t="str">
            <v/>
          </cell>
          <cell r="BK1677" t="str">
            <v/>
          </cell>
          <cell r="BM1677" t="str">
            <v/>
          </cell>
          <cell r="BN1677" t="str">
            <v/>
          </cell>
          <cell r="BO1677" t="str">
            <v/>
          </cell>
          <cell r="BS1677" t="str">
            <v/>
          </cell>
          <cell r="BW1677" t="str">
            <v/>
          </cell>
          <cell r="CA1677" t="str">
            <v/>
          </cell>
        </row>
        <row r="1678">
          <cell r="O1678" t="str">
            <v/>
          </cell>
          <cell r="Q1678" t="str">
            <v/>
          </cell>
          <cell r="R1678" t="str">
            <v/>
          </cell>
          <cell r="S1678" t="str">
            <v/>
          </cell>
          <cell r="AE1678" t="str">
            <v/>
          </cell>
          <cell r="AU1678" t="str">
            <v/>
          </cell>
          <cell r="AW1678" t="str">
            <v/>
          </cell>
          <cell r="AX1678" t="str">
            <v/>
          </cell>
          <cell r="AY1678" t="str">
            <v/>
          </cell>
          <cell r="BK1678" t="str">
            <v/>
          </cell>
          <cell r="BM1678" t="str">
            <v/>
          </cell>
          <cell r="BN1678" t="str">
            <v/>
          </cell>
          <cell r="BO1678" t="str">
            <v/>
          </cell>
          <cell r="BS1678" t="str">
            <v/>
          </cell>
          <cell r="BW1678" t="str">
            <v/>
          </cell>
          <cell r="CA1678" t="str">
            <v/>
          </cell>
        </row>
        <row r="1679">
          <cell r="O1679" t="str">
            <v/>
          </cell>
          <cell r="Q1679" t="str">
            <v/>
          </cell>
          <cell r="R1679" t="str">
            <v/>
          </cell>
          <cell r="S1679" t="str">
            <v/>
          </cell>
          <cell r="AE1679" t="str">
            <v/>
          </cell>
          <cell r="AU1679" t="str">
            <v/>
          </cell>
          <cell r="AW1679" t="str">
            <v/>
          </cell>
          <cell r="AX1679" t="str">
            <v/>
          </cell>
          <cell r="AY1679" t="str">
            <v/>
          </cell>
          <cell r="BK1679" t="str">
            <v/>
          </cell>
          <cell r="BM1679" t="str">
            <v/>
          </cell>
          <cell r="BN1679" t="str">
            <v/>
          </cell>
          <cell r="BO1679" t="str">
            <v/>
          </cell>
          <cell r="BS1679" t="str">
            <v/>
          </cell>
          <cell r="BW1679" t="str">
            <v/>
          </cell>
          <cell r="CA1679" t="str">
            <v/>
          </cell>
        </row>
        <row r="1680">
          <cell r="O1680" t="str">
            <v/>
          </cell>
          <cell r="Q1680" t="str">
            <v/>
          </cell>
          <cell r="R1680" t="str">
            <v/>
          </cell>
          <cell r="S1680" t="str">
            <v/>
          </cell>
          <cell r="AE1680" t="str">
            <v/>
          </cell>
          <cell r="AU1680" t="str">
            <v/>
          </cell>
          <cell r="AW1680" t="str">
            <v/>
          </cell>
          <cell r="AX1680" t="str">
            <v/>
          </cell>
          <cell r="AY1680" t="str">
            <v/>
          </cell>
          <cell r="BK1680" t="str">
            <v/>
          </cell>
          <cell r="BM1680" t="str">
            <v/>
          </cell>
          <cell r="BN1680" t="str">
            <v/>
          </cell>
          <cell r="BO1680" t="str">
            <v/>
          </cell>
          <cell r="BS1680" t="str">
            <v/>
          </cell>
          <cell r="BW1680" t="str">
            <v/>
          </cell>
          <cell r="CA1680" t="str">
            <v/>
          </cell>
        </row>
        <row r="1681">
          <cell r="O1681" t="str">
            <v/>
          </cell>
          <cell r="Q1681" t="str">
            <v/>
          </cell>
          <cell r="R1681" t="str">
            <v/>
          </cell>
          <cell r="S1681" t="str">
            <v/>
          </cell>
          <cell r="AE1681" t="str">
            <v/>
          </cell>
          <cell r="AU1681" t="str">
            <v/>
          </cell>
          <cell r="AW1681" t="str">
            <v/>
          </cell>
          <cell r="AX1681" t="str">
            <v/>
          </cell>
          <cell r="AY1681" t="str">
            <v/>
          </cell>
          <cell r="BK1681" t="str">
            <v/>
          </cell>
          <cell r="BM1681" t="str">
            <v/>
          </cell>
          <cell r="BN1681" t="str">
            <v/>
          </cell>
          <cell r="BO1681" t="str">
            <v/>
          </cell>
          <cell r="BS1681" t="str">
            <v/>
          </cell>
          <cell r="BW1681" t="str">
            <v/>
          </cell>
          <cell r="CA1681" t="str">
            <v/>
          </cell>
        </row>
        <row r="1682">
          <cell r="O1682" t="str">
            <v/>
          </cell>
          <cell r="Q1682" t="str">
            <v/>
          </cell>
          <cell r="R1682" t="str">
            <v/>
          </cell>
          <cell r="S1682" t="str">
            <v/>
          </cell>
          <cell r="AE1682" t="str">
            <v/>
          </cell>
          <cell r="AU1682" t="str">
            <v/>
          </cell>
          <cell r="AW1682" t="str">
            <v/>
          </cell>
          <cell r="AX1682" t="str">
            <v/>
          </cell>
          <cell r="AY1682" t="str">
            <v/>
          </cell>
          <cell r="BK1682" t="str">
            <v/>
          </cell>
          <cell r="BM1682" t="str">
            <v/>
          </cell>
          <cell r="BN1682" t="str">
            <v/>
          </cell>
          <cell r="BO1682" t="str">
            <v/>
          </cell>
          <cell r="BS1682" t="str">
            <v/>
          </cell>
          <cell r="BW1682" t="str">
            <v/>
          </cell>
          <cell r="CA1682" t="str">
            <v/>
          </cell>
        </row>
        <row r="1683">
          <cell r="O1683" t="str">
            <v/>
          </cell>
          <cell r="Q1683" t="str">
            <v/>
          </cell>
          <cell r="R1683" t="str">
            <v/>
          </cell>
          <cell r="S1683" t="str">
            <v/>
          </cell>
          <cell r="AE1683" t="str">
            <v/>
          </cell>
          <cell r="AU1683" t="str">
            <v/>
          </cell>
          <cell r="AW1683" t="str">
            <v/>
          </cell>
          <cell r="AX1683" t="str">
            <v/>
          </cell>
          <cell r="AY1683" t="str">
            <v/>
          </cell>
          <cell r="BK1683" t="str">
            <v/>
          </cell>
          <cell r="BM1683" t="str">
            <v/>
          </cell>
          <cell r="BN1683" t="str">
            <v/>
          </cell>
          <cell r="BO1683" t="str">
            <v/>
          </cell>
          <cell r="BS1683" t="str">
            <v/>
          </cell>
          <cell r="BW1683" t="str">
            <v/>
          </cell>
          <cell r="CA1683" t="str">
            <v/>
          </cell>
        </row>
        <row r="1684">
          <cell r="O1684" t="str">
            <v/>
          </cell>
          <cell r="Q1684" t="str">
            <v/>
          </cell>
          <cell r="R1684" t="str">
            <v/>
          </cell>
          <cell r="S1684" t="str">
            <v/>
          </cell>
          <cell r="AE1684" t="str">
            <v/>
          </cell>
          <cell r="AU1684" t="str">
            <v/>
          </cell>
          <cell r="AW1684" t="str">
            <v/>
          </cell>
          <cell r="AX1684" t="str">
            <v/>
          </cell>
          <cell r="AY1684" t="str">
            <v/>
          </cell>
          <cell r="BK1684" t="str">
            <v/>
          </cell>
          <cell r="BM1684" t="str">
            <v/>
          </cell>
          <cell r="BN1684" t="str">
            <v/>
          </cell>
          <cell r="BO1684" t="str">
            <v/>
          </cell>
          <cell r="BS1684" t="str">
            <v/>
          </cell>
          <cell r="BW1684" t="str">
            <v/>
          </cell>
          <cell r="CA1684" t="str">
            <v/>
          </cell>
        </row>
        <row r="1685">
          <cell r="O1685" t="str">
            <v/>
          </cell>
          <cell r="Q1685" t="str">
            <v/>
          </cell>
          <cell r="R1685" t="str">
            <v/>
          </cell>
          <cell r="S1685" t="str">
            <v/>
          </cell>
          <cell r="AE1685" t="str">
            <v/>
          </cell>
          <cell r="AU1685" t="str">
            <v/>
          </cell>
          <cell r="AW1685" t="str">
            <v/>
          </cell>
          <cell r="AX1685" t="str">
            <v/>
          </cell>
          <cell r="AY1685" t="str">
            <v/>
          </cell>
          <cell r="BK1685" t="str">
            <v/>
          </cell>
          <cell r="BM1685" t="str">
            <v/>
          </cell>
          <cell r="BN1685" t="str">
            <v/>
          </cell>
          <cell r="BO1685" t="str">
            <v/>
          </cell>
          <cell r="BS1685" t="str">
            <v/>
          </cell>
          <cell r="BW1685" t="str">
            <v/>
          </cell>
          <cell r="CA1685" t="str">
            <v/>
          </cell>
        </row>
        <row r="1686">
          <cell r="O1686" t="str">
            <v/>
          </cell>
          <cell r="Q1686" t="str">
            <v/>
          </cell>
          <cell r="R1686" t="str">
            <v/>
          </cell>
          <cell r="S1686" t="str">
            <v/>
          </cell>
          <cell r="AE1686" t="str">
            <v/>
          </cell>
          <cell r="AU1686" t="str">
            <v/>
          </cell>
          <cell r="AW1686" t="str">
            <v/>
          </cell>
          <cell r="AX1686" t="str">
            <v/>
          </cell>
          <cell r="AY1686" t="str">
            <v/>
          </cell>
          <cell r="BK1686" t="str">
            <v/>
          </cell>
          <cell r="BM1686" t="str">
            <v/>
          </cell>
          <cell r="BN1686" t="str">
            <v/>
          </cell>
          <cell r="BO1686" t="str">
            <v/>
          </cell>
          <cell r="BS1686" t="str">
            <v/>
          </cell>
          <cell r="BW1686" t="str">
            <v/>
          </cell>
          <cell r="CA1686" t="str">
            <v/>
          </cell>
        </row>
        <row r="1687">
          <cell r="O1687" t="str">
            <v/>
          </cell>
          <cell r="Q1687" t="str">
            <v/>
          </cell>
          <cell r="R1687" t="str">
            <v/>
          </cell>
          <cell r="S1687" t="str">
            <v/>
          </cell>
          <cell r="AE1687" t="str">
            <v/>
          </cell>
          <cell r="AU1687" t="str">
            <v/>
          </cell>
          <cell r="AW1687" t="str">
            <v/>
          </cell>
          <cell r="AX1687" t="str">
            <v/>
          </cell>
          <cell r="AY1687" t="str">
            <v/>
          </cell>
          <cell r="BK1687" t="str">
            <v/>
          </cell>
          <cell r="BM1687" t="str">
            <v/>
          </cell>
          <cell r="BN1687" t="str">
            <v/>
          </cell>
          <cell r="BO1687" t="str">
            <v/>
          </cell>
          <cell r="BS1687" t="str">
            <v/>
          </cell>
          <cell r="BW1687" t="str">
            <v/>
          </cell>
          <cell r="CA1687" t="str">
            <v/>
          </cell>
        </row>
        <row r="1688">
          <cell r="O1688" t="str">
            <v/>
          </cell>
          <cell r="Q1688" t="str">
            <v/>
          </cell>
          <cell r="R1688" t="str">
            <v/>
          </cell>
          <cell r="S1688" t="str">
            <v/>
          </cell>
          <cell r="AE1688" t="str">
            <v/>
          </cell>
          <cell r="AU1688" t="str">
            <v/>
          </cell>
          <cell r="AW1688" t="str">
            <v/>
          </cell>
          <cell r="AX1688" t="str">
            <v/>
          </cell>
          <cell r="AY1688" t="str">
            <v/>
          </cell>
          <cell r="BK1688" t="str">
            <v/>
          </cell>
          <cell r="BM1688" t="str">
            <v/>
          </cell>
          <cell r="BN1688" t="str">
            <v/>
          </cell>
          <cell r="BO1688" t="str">
            <v/>
          </cell>
          <cell r="BS1688" t="str">
            <v/>
          </cell>
          <cell r="BW1688" t="str">
            <v/>
          </cell>
          <cell r="CA1688" t="str">
            <v/>
          </cell>
        </row>
        <row r="1689">
          <cell r="O1689" t="str">
            <v/>
          </cell>
          <cell r="Q1689" t="str">
            <v/>
          </cell>
          <cell r="R1689" t="str">
            <v/>
          </cell>
          <cell r="S1689" t="str">
            <v/>
          </cell>
          <cell r="AE1689" t="str">
            <v/>
          </cell>
          <cell r="AU1689" t="str">
            <v/>
          </cell>
          <cell r="AW1689" t="str">
            <v/>
          </cell>
          <cell r="AX1689" t="str">
            <v/>
          </cell>
          <cell r="AY1689" t="str">
            <v/>
          </cell>
          <cell r="BK1689" t="str">
            <v/>
          </cell>
          <cell r="BM1689" t="str">
            <v/>
          </cell>
          <cell r="BN1689" t="str">
            <v/>
          </cell>
          <cell r="BO1689" t="str">
            <v/>
          </cell>
          <cell r="BS1689" t="str">
            <v/>
          </cell>
          <cell r="BW1689" t="str">
            <v/>
          </cell>
          <cell r="CA1689" t="str">
            <v/>
          </cell>
        </row>
        <row r="1690">
          <cell r="O1690" t="str">
            <v/>
          </cell>
          <cell r="Q1690" t="str">
            <v/>
          </cell>
          <cell r="R1690" t="str">
            <v/>
          </cell>
          <cell r="S1690" t="str">
            <v/>
          </cell>
          <cell r="AE1690" t="str">
            <v/>
          </cell>
          <cell r="AU1690" t="str">
            <v/>
          </cell>
          <cell r="AW1690" t="str">
            <v/>
          </cell>
          <cell r="AX1690" t="str">
            <v/>
          </cell>
          <cell r="AY1690" t="str">
            <v/>
          </cell>
          <cell r="BK1690" t="str">
            <v/>
          </cell>
          <cell r="BM1690" t="str">
            <v/>
          </cell>
          <cell r="BN1690" t="str">
            <v/>
          </cell>
          <cell r="BO1690" t="str">
            <v/>
          </cell>
          <cell r="BS1690" t="str">
            <v/>
          </cell>
          <cell r="BW1690" t="str">
            <v/>
          </cell>
          <cell r="CA1690" t="str">
            <v/>
          </cell>
        </row>
        <row r="1691">
          <cell r="O1691" t="str">
            <v/>
          </cell>
          <cell r="Q1691" t="str">
            <v/>
          </cell>
          <cell r="R1691" t="str">
            <v/>
          </cell>
          <cell r="S1691" t="str">
            <v/>
          </cell>
          <cell r="AE1691" t="str">
            <v/>
          </cell>
          <cell r="AU1691" t="str">
            <v/>
          </cell>
          <cell r="AW1691" t="str">
            <v/>
          </cell>
          <cell r="AX1691" t="str">
            <v/>
          </cell>
          <cell r="AY1691" t="str">
            <v/>
          </cell>
          <cell r="BK1691" t="str">
            <v/>
          </cell>
          <cell r="BM1691" t="str">
            <v/>
          </cell>
          <cell r="BN1691" t="str">
            <v/>
          </cell>
          <cell r="BO1691" t="str">
            <v/>
          </cell>
          <cell r="BS1691" t="str">
            <v/>
          </cell>
          <cell r="BW1691" t="str">
            <v/>
          </cell>
          <cell r="CA1691" t="str">
            <v/>
          </cell>
        </row>
        <row r="1692">
          <cell r="O1692" t="str">
            <v/>
          </cell>
          <cell r="Q1692" t="str">
            <v/>
          </cell>
          <cell r="R1692" t="str">
            <v/>
          </cell>
          <cell r="S1692" t="str">
            <v/>
          </cell>
          <cell r="AE1692" t="str">
            <v/>
          </cell>
          <cell r="AU1692" t="str">
            <v/>
          </cell>
          <cell r="AW1692" t="str">
            <v/>
          </cell>
          <cell r="AX1692" t="str">
            <v/>
          </cell>
          <cell r="AY1692" t="str">
            <v/>
          </cell>
          <cell r="BK1692" t="str">
            <v/>
          </cell>
          <cell r="BM1692" t="str">
            <v/>
          </cell>
          <cell r="BN1692" t="str">
            <v/>
          </cell>
          <cell r="BO1692" t="str">
            <v/>
          </cell>
          <cell r="BS1692" t="str">
            <v/>
          </cell>
          <cell r="BW1692" t="str">
            <v/>
          </cell>
          <cell r="CA1692" t="str">
            <v/>
          </cell>
        </row>
        <row r="1693">
          <cell r="O1693" t="str">
            <v/>
          </cell>
          <cell r="Q1693" t="str">
            <v/>
          </cell>
          <cell r="R1693" t="str">
            <v/>
          </cell>
          <cell r="S1693" t="str">
            <v/>
          </cell>
          <cell r="AE1693" t="str">
            <v/>
          </cell>
          <cell r="AU1693" t="str">
            <v/>
          </cell>
          <cell r="AW1693" t="str">
            <v/>
          </cell>
          <cell r="AX1693" t="str">
            <v/>
          </cell>
          <cell r="AY1693" t="str">
            <v/>
          </cell>
          <cell r="BK1693" t="str">
            <v/>
          </cell>
          <cell r="BM1693" t="str">
            <v/>
          </cell>
          <cell r="BN1693" t="str">
            <v/>
          </cell>
          <cell r="BO1693" t="str">
            <v/>
          </cell>
          <cell r="BS1693" t="str">
            <v/>
          </cell>
          <cell r="BW1693" t="str">
            <v/>
          </cell>
          <cell r="CA1693" t="str">
            <v/>
          </cell>
        </row>
        <row r="1694">
          <cell r="O1694" t="str">
            <v/>
          </cell>
          <cell r="Q1694" t="str">
            <v/>
          </cell>
          <cell r="R1694" t="str">
            <v/>
          </cell>
          <cell r="S1694" t="str">
            <v/>
          </cell>
          <cell r="AE1694" t="str">
            <v/>
          </cell>
          <cell r="AU1694" t="str">
            <v/>
          </cell>
          <cell r="AW1694" t="str">
            <v/>
          </cell>
          <cell r="AX1694" t="str">
            <v/>
          </cell>
          <cell r="AY1694" t="str">
            <v/>
          </cell>
          <cell r="BK1694" t="str">
            <v/>
          </cell>
          <cell r="BM1694" t="str">
            <v/>
          </cell>
          <cell r="BN1694" t="str">
            <v/>
          </cell>
          <cell r="BO1694" t="str">
            <v/>
          </cell>
          <cell r="BS1694" t="str">
            <v/>
          </cell>
          <cell r="BW1694" t="str">
            <v/>
          </cell>
          <cell r="CA1694" t="str">
            <v/>
          </cell>
        </row>
        <row r="1695">
          <cell r="O1695" t="str">
            <v/>
          </cell>
          <cell r="Q1695" t="str">
            <v/>
          </cell>
          <cell r="R1695" t="str">
            <v/>
          </cell>
          <cell r="S1695" t="str">
            <v/>
          </cell>
          <cell r="AE1695" t="str">
            <v/>
          </cell>
          <cell r="AU1695" t="str">
            <v/>
          </cell>
          <cell r="AW1695" t="str">
            <v/>
          </cell>
          <cell r="AX1695" t="str">
            <v/>
          </cell>
          <cell r="AY1695" t="str">
            <v/>
          </cell>
          <cell r="BK1695" t="str">
            <v/>
          </cell>
          <cell r="BM1695" t="str">
            <v/>
          </cell>
          <cell r="BN1695" t="str">
            <v/>
          </cell>
          <cell r="BO1695" t="str">
            <v/>
          </cell>
          <cell r="BS1695" t="str">
            <v/>
          </cell>
          <cell r="BW1695" t="str">
            <v/>
          </cell>
          <cell r="CA1695" t="str">
            <v/>
          </cell>
        </row>
        <row r="1696">
          <cell r="O1696" t="str">
            <v/>
          </cell>
          <cell r="Q1696" t="str">
            <v/>
          </cell>
          <cell r="R1696" t="str">
            <v/>
          </cell>
          <cell r="S1696" t="str">
            <v/>
          </cell>
          <cell r="AE1696" t="str">
            <v/>
          </cell>
          <cell r="AU1696" t="str">
            <v/>
          </cell>
          <cell r="AW1696" t="str">
            <v/>
          </cell>
          <cell r="AX1696" t="str">
            <v/>
          </cell>
          <cell r="AY1696" t="str">
            <v/>
          </cell>
          <cell r="BK1696" t="str">
            <v/>
          </cell>
          <cell r="BM1696" t="str">
            <v/>
          </cell>
          <cell r="BN1696" t="str">
            <v/>
          </cell>
          <cell r="BO1696" t="str">
            <v/>
          </cell>
          <cell r="BS1696" t="str">
            <v/>
          </cell>
          <cell r="BW1696" t="str">
            <v/>
          </cell>
          <cell r="CA1696" t="str">
            <v/>
          </cell>
        </row>
        <row r="1697">
          <cell r="O1697" t="str">
            <v/>
          </cell>
          <cell r="Q1697" t="str">
            <v/>
          </cell>
          <cell r="R1697" t="str">
            <v/>
          </cell>
          <cell r="S1697" t="str">
            <v/>
          </cell>
          <cell r="AE1697" t="str">
            <v/>
          </cell>
          <cell r="AU1697" t="str">
            <v/>
          </cell>
          <cell r="AW1697" t="str">
            <v/>
          </cell>
          <cell r="AX1697" t="str">
            <v/>
          </cell>
          <cell r="AY1697" t="str">
            <v/>
          </cell>
          <cell r="BK1697" t="str">
            <v/>
          </cell>
          <cell r="BM1697" t="str">
            <v/>
          </cell>
          <cell r="BN1697" t="str">
            <v/>
          </cell>
          <cell r="BO1697" t="str">
            <v/>
          </cell>
          <cell r="BS1697" t="str">
            <v/>
          </cell>
          <cell r="BW1697" t="str">
            <v/>
          </cell>
          <cell r="CA1697" t="str">
            <v/>
          </cell>
        </row>
        <row r="1698">
          <cell r="O1698" t="str">
            <v/>
          </cell>
          <cell r="Q1698" t="str">
            <v/>
          </cell>
          <cell r="R1698" t="str">
            <v/>
          </cell>
          <cell r="S1698" t="str">
            <v/>
          </cell>
          <cell r="AE1698" t="str">
            <v/>
          </cell>
          <cell r="AU1698" t="str">
            <v/>
          </cell>
          <cell r="AW1698" t="str">
            <v/>
          </cell>
          <cell r="AX1698" t="str">
            <v/>
          </cell>
          <cell r="AY1698" t="str">
            <v/>
          </cell>
          <cell r="BK1698" t="str">
            <v/>
          </cell>
          <cell r="BM1698" t="str">
            <v/>
          </cell>
          <cell r="BN1698" t="str">
            <v/>
          </cell>
          <cell r="BO1698" t="str">
            <v/>
          </cell>
          <cell r="BS1698" t="str">
            <v/>
          </cell>
          <cell r="BW1698" t="str">
            <v/>
          </cell>
          <cell r="CA1698" t="str">
            <v/>
          </cell>
        </row>
        <row r="1699">
          <cell r="O1699" t="str">
            <v/>
          </cell>
          <cell r="Q1699" t="str">
            <v/>
          </cell>
          <cell r="R1699" t="str">
            <v/>
          </cell>
          <cell r="S1699" t="str">
            <v/>
          </cell>
          <cell r="AE1699" t="str">
            <v/>
          </cell>
          <cell r="AU1699" t="str">
            <v/>
          </cell>
          <cell r="AW1699" t="str">
            <v/>
          </cell>
          <cell r="AX1699" t="str">
            <v/>
          </cell>
          <cell r="AY1699" t="str">
            <v/>
          </cell>
          <cell r="BK1699" t="str">
            <v/>
          </cell>
          <cell r="BM1699" t="str">
            <v/>
          </cell>
          <cell r="BN1699" t="str">
            <v/>
          </cell>
          <cell r="BO1699" t="str">
            <v/>
          </cell>
          <cell r="BS1699" t="str">
            <v/>
          </cell>
          <cell r="BW1699" t="str">
            <v/>
          </cell>
          <cell r="CA1699" t="str">
            <v/>
          </cell>
        </row>
        <row r="1700">
          <cell r="O1700" t="str">
            <v/>
          </cell>
          <cell r="Q1700" t="str">
            <v/>
          </cell>
          <cell r="R1700" t="str">
            <v/>
          </cell>
          <cell r="S1700" t="str">
            <v/>
          </cell>
          <cell r="AE1700" t="str">
            <v/>
          </cell>
          <cell r="AU1700" t="str">
            <v/>
          </cell>
          <cell r="AW1700" t="str">
            <v/>
          </cell>
          <cell r="AX1700" t="str">
            <v/>
          </cell>
          <cell r="AY1700" t="str">
            <v/>
          </cell>
          <cell r="BK1700" t="str">
            <v/>
          </cell>
          <cell r="BM1700" t="str">
            <v/>
          </cell>
          <cell r="BN1700" t="str">
            <v/>
          </cell>
          <cell r="BO1700" t="str">
            <v/>
          </cell>
          <cell r="BS1700" t="str">
            <v/>
          </cell>
          <cell r="BW1700" t="str">
            <v/>
          </cell>
          <cell r="CA1700" t="str">
            <v/>
          </cell>
        </row>
        <row r="1701">
          <cell r="O1701" t="str">
            <v/>
          </cell>
          <cell r="Q1701" t="str">
            <v/>
          </cell>
          <cell r="R1701" t="str">
            <v/>
          </cell>
          <cell r="S1701" t="str">
            <v/>
          </cell>
          <cell r="AE1701" t="str">
            <v/>
          </cell>
          <cell r="AU1701" t="str">
            <v/>
          </cell>
          <cell r="AW1701" t="str">
            <v/>
          </cell>
          <cell r="AX1701" t="str">
            <v/>
          </cell>
          <cell r="AY1701" t="str">
            <v/>
          </cell>
          <cell r="BK1701" t="str">
            <v/>
          </cell>
          <cell r="BM1701" t="str">
            <v/>
          </cell>
          <cell r="BN1701" t="str">
            <v/>
          </cell>
          <cell r="BO1701" t="str">
            <v/>
          </cell>
          <cell r="BS1701" t="str">
            <v/>
          </cell>
          <cell r="BW1701" t="str">
            <v/>
          </cell>
          <cell r="CA1701" t="str">
            <v/>
          </cell>
        </row>
        <row r="1702">
          <cell r="O1702" t="str">
            <v/>
          </cell>
          <cell r="Q1702" t="str">
            <v/>
          </cell>
          <cell r="R1702" t="str">
            <v/>
          </cell>
          <cell r="S1702" t="str">
            <v/>
          </cell>
          <cell r="AE1702" t="str">
            <v/>
          </cell>
          <cell r="AU1702" t="str">
            <v/>
          </cell>
          <cell r="AW1702" t="str">
            <v/>
          </cell>
          <cell r="AX1702" t="str">
            <v/>
          </cell>
          <cell r="AY1702" t="str">
            <v/>
          </cell>
          <cell r="BK1702" t="str">
            <v/>
          </cell>
          <cell r="BM1702" t="str">
            <v/>
          </cell>
          <cell r="BN1702" t="str">
            <v/>
          </cell>
          <cell r="BO1702" t="str">
            <v/>
          </cell>
          <cell r="BS1702" t="str">
            <v/>
          </cell>
          <cell r="BW1702" t="str">
            <v/>
          </cell>
          <cell r="CA1702" t="str">
            <v/>
          </cell>
        </row>
        <row r="1703">
          <cell r="O1703" t="str">
            <v/>
          </cell>
          <cell r="Q1703" t="str">
            <v/>
          </cell>
          <cell r="R1703" t="str">
            <v/>
          </cell>
          <cell r="S1703" t="str">
            <v/>
          </cell>
          <cell r="AE1703" t="str">
            <v/>
          </cell>
          <cell r="AU1703" t="str">
            <v/>
          </cell>
          <cell r="AW1703" t="str">
            <v/>
          </cell>
          <cell r="AX1703" t="str">
            <v/>
          </cell>
          <cell r="AY1703" t="str">
            <v/>
          </cell>
          <cell r="BK1703" t="str">
            <v/>
          </cell>
          <cell r="BM1703" t="str">
            <v/>
          </cell>
          <cell r="BN1703" t="str">
            <v/>
          </cell>
          <cell r="BO1703" t="str">
            <v/>
          </cell>
          <cell r="BS1703" t="str">
            <v/>
          </cell>
          <cell r="BW1703" t="str">
            <v/>
          </cell>
          <cell r="CA1703" t="str">
            <v/>
          </cell>
        </row>
        <row r="1704">
          <cell r="O1704" t="str">
            <v/>
          </cell>
          <cell r="Q1704" t="str">
            <v/>
          </cell>
          <cell r="R1704" t="str">
            <v/>
          </cell>
          <cell r="S1704" t="str">
            <v/>
          </cell>
          <cell r="AE1704" t="str">
            <v/>
          </cell>
          <cell r="AU1704" t="str">
            <v/>
          </cell>
          <cell r="AW1704" t="str">
            <v/>
          </cell>
          <cell r="AX1704" t="str">
            <v/>
          </cell>
          <cell r="AY1704" t="str">
            <v/>
          </cell>
          <cell r="BK1704" t="str">
            <v/>
          </cell>
          <cell r="BM1704" t="str">
            <v/>
          </cell>
          <cell r="BN1704" t="str">
            <v/>
          </cell>
          <cell r="BO1704" t="str">
            <v/>
          </cell>
          <cell r="BS1704" t="str">
            <v/>
          </cell>
          <cell r="BW1704" t="str">
            <v/>
          </cell>
          <cell r="CA1704" t="str">
            <v/>
          </cell>
        </row>
        <row r="1705">
          <cell r="O1705" t="str">
            <v/>
          </cell>
          <cell r="Q1705" t="str">
            <v/>
          </cell>
          <cell r="R1705" t="str">
            <v/>
          </cell>
          <cell r="S1705" t="str">
            <v/>
          </cell>
          <cell r="AE1705" t="str">
            <v/>
          </cell>
          <cell r="AU1705" t="str">
            <v/>
          </cell>
          <cell r="AW1705" t="str">
            <v/>
          </cell>
          <cell r="AX1705" t="str">
            <v/>
          </cell>
          <cell r="AY1705" t="str">
            <v/>
          </cell>
          <cell r="BK1705" t="str">
            <v/>
          </cell>
          <cell r="BM1705" t="str">
            <v/>
          </cell>
          <cell r="BN1705" t="str">
            <v/>
          </cell>
          <cell r="BO1705" t="str">
            <v/>
          </cell>
          <cell r="BS1705" t="str">
            <v/>
          </cell>
          <cell r="BW1705" t="str">
            <v/>
          </cell>
          <cell r="CA1705" t="str">
            <v/>
          </cell>
        </row>
        <row r="1706">
          <cell r="O1706" t="str">
            <v/>
          </cell>
          <cell r="Q1706" t="str">
            <v/>
          </cell>
          <cell r="R1706" t="str">
            <v/>
          </cell>
          <cell r="S1706" t="str">
            <v/>
          </cell>
          <cell r="AE1706" t="str">
            <v/>
          </cell>
          <cell r="AU1706" t="str">
            <v/>
          </cell>
          <cell r="AW1706" t="str">
            <v/>
          </cell>
          <cell r="AX1706" t="str">
            <v/>
          </cell>
          <cell r="AY1706" t="str">
            <v/>
          </cell>
          <cell r="BK1706" t="str">
            <v/>
          </cell>
          <cell r="BM1706" t="str">
            <v/>
          </cell>
          <cell r="BN1706" t="str">
            <v/>
          </cell>
          <cell r="BO1706" t="str">
            <v/>
          </cell>
          <cell r="BS1706" t="str">
            <v/>
          </cell>
          <cell r="BW1706" t="str">
            <v/>
          </cell>
          <cell r="CA1706" t="str">
            <v/>
          </cell>
        </row>
        <row r="1707">
          <cell r="O1707" t="str">
            <v/>
          </cell>
          <cell r="Q1707" t="str">
            <v/>
          </cell>
          <cell r="R1707" t="str">
            <v/>
          </cell>
          <cell r="S1707" t="str">
            <v/>
          </cell>
          <cell r="AE1707" t="str">
            <v/>
          </cell>
          <cell r="AU1707" t="str">
            <v/>
          </cell>
          <cell r="AW1707" t="str">
            <v/>
          </cell>
          <cell r="AX1707" t="str">
            <v/>
          </cell>
          <cell r="AY1707" t="str">
            <v/>
          </cell>
          <cell r="BK1707" t="str">
            <v/>
          </cell>
          <cell r="BM1707" t="str">
            <v/>
          </cell>
          <cell r="BN1707" t="str">
            <v/>
          </cell>
          <cell r="BO1707" t="str">
            <v/>
          </cell>
          <cell r="BS1707" t="str">
            <v/>
          </cell>
          <cell r="BW1707" t="str">
            <v/>
          </cell>
          <cell r="CA1707" t="str">
            <v/>
          </cell>
        </row>
        <row r="1708">
          <cell r="O1708" t="str">
            <v/>
          </cell>
          <cell r="Q1708" t="str">
            <v/>
          </cell>
          <cell r="R1708" t="str">
            <v/>
          </cell>
          <cell r="S1708" t="str">
            <v/>
          </cell>
          <cell r="AE1708" t="str">
            <v/>
          </cell>
          <cell r="AU1708" t="str">
            <v/>
          </cell>
          <cell r="AW1708" t="str">
            <v/>
          </cell>
          <cell r="AX1708" t="str">
            <v/>
          </cell>
          <cell r="AY1708" t="str">
            <v/>
          </cell>
          <cell r="BK1708" t="str">
            <v/>
          </cell>
          <cell r="BM1708" t="str">
            <v/>
          </cell>
          <cell r="BN1708" t="str">
            <v/>
          </cell>
          <cell r="BO1708" t="str">
            <v/>
          </cell>
          <cell r="BS1708" t="str">
            <v/>
          </cell>
          <cell r="BW1708" t="str">
            <v/>
          </cell>
          <cell r="CA1708" t="str">
            <v/>
          </cell>
        </row>
        <row r="1709">
          <cell r="O1709" t="str">
            <v/>
          </cell>
          <cell r="Q1709" t="str">
            <v/>
          </cell>
          <cell r="R1709" t="str">
            <v/>
          </cell>
          <cell r="S1709" t="str">
            <v/>
          </cell>
          <cell r="AE1709" t="str">
            <v/>
          </cell>
          <cell r="AU1709" t="str">
            <v/>
          </cell>
          <cell r="AW1709" t="str">
            <v/>
          </cell>
          <cell r="AX1709" t="str">
            <v/>
          </cell>
          <cell r="AY1709" t="str">
            <v/>
          </cell>
          <cell r="BK1709" t="str">
            <v/>
          </cell>
          <cell r="BM1709" t="str">
            <v/>
          </cell>
          <cell r="BN1709" t="str">
            <v/>
          </cell>
          <cell r="BO1709" t="str">
            <v/>
          </cell>
          <cell r="BS1709" t="str">
            <v/>
          </cell>
          <cell r="BW1709" t="str">
            <v/>
          </cell>
          <cell r="CA1709" t="str">
            <v/>
          </cell>
        </row>
        <row r="1710">
          <cell r="O1710" t="str">
            <v/>
          </cell>
          <cell r="Q1710" t="str">
            <v/>
          </cell>
          <cell r="R1710" t="str">
            <v/>
          </cell>
          <cell r="S1710" t="str">
            <v/>
          </cell>
          <cell r="AE1710" t="str">
            <v/>
          </cell>
          <cell r="AU1710" t="str">
            <v/>
          </cell>
          <cell r="AW1710" t="str">
            <v/>
          </cell>
          <cell r="AX1710" t="str">
            <v/>
          </cell>
          <cell r="AY1710" t="str">
            <v/>
          </cell>
          <cell r="BK1710" t="str">
            <v/>
          </cell>
          <cell r="BM1710" t="str">
            <v/>
          </cell>
          <cell r="BN1710" t="str">
            <v/>
          </cell>
          <cell r="BO1710" t="str">
            <v/>
          </cell>
          <cell r="BS1710" t="str">
            <v/>
          </cell>
          <cell r="BW1710" t="str">
            <v/>
          </cell>
          <cell r="CA1710" t="str">
            <v/>
          </cell>
        </row>
        <row r="1711">
          <cell r="O1711" t="str">
            <v/>
          </cell>
          <cell r="Q1711" t="str">
            <v/>
          </cell>
          <cell r="R1711" t="str">
            <v/>
          </cell>
          <cell r="S1711" t="str">
            <v/>
          </cell>
          <cell r="AE1711" t="str">
            <v/>
          </cell>
          <cell r="AU1711" t="str">
            <v/>
          </cell>
          <cell r="AW1711" t="str">
            <v/>
          </cell>
          <cell r="AX1711" t="str">
            <v/>
          </cell>
          <cell r="AY1711" t="str">
            <v/>
          </cell>
          <cell r="BK1711" t="str">
            <v/>
          </cell>
          <cell r="BM1711" t="str">
            <v/>
          </cell>
          <cell r="BN1711" t="str">
            <v/>
          </cell>
          <cell r="BO1711" t="str">
            <v/>
          </cell>
          <cell r="BS1711" t="str">
            <v/>
          </cell>
          <cell r="BW1711" t="str">
            <v/>
          </cell>
          <cell r="CA1711" t="str">
            <v/>
          </cell>
        </row>
        <row r="1712">
          <cell r="O1712" t="str">
            <v/>
          </cell>
          <cell r="Q1712" t="str">
            <v/>
          </cell>
          <cell r="R1712" t="str">
            <v/>
          </cell>
          <cell r="S1712" t="str">
            <v/>
          </cell>
          <cell r="AE1712" t="str">
            <v/>
          </cell>
          <cell r="AU1712" t="str">
            <v/>
          </cell>
          <cell r="AW1712" t="str">
            <v/>
          </cell>
          <cell r="AX1712" t="str">
            <v/>
          </cell>
          <cell r="AY1712" t="str">
            <v/>
          </cell>
          <cell r="BK1712" t="str">
            <v/>
          </cell>
          <cell r="BM1712" t="str">
            <v/>
          </cell>
          <cell r="BN1712" t="str">
            <v/>
          </cell>
          <cell r="BO1712" t="str">
            <v/>
          </cell>
          <cell r="BS1712" t="str">
            <v/>
          </cell>
          <cell r="BW1712" t="str">
            <v/>
          </cell>
          <cell r="CA1712" t="str">
            <v/>
          </cell>
        </row>
        <row r="1713">
          <cell r="O1713" t="str">
            <v/>
          </cell>
          <cell r="Q1713" t="str">
            <v/>
          </cell>
          <cell r="R1713" t="str">
            <v/>
          </cell>
          <cell r="S1713" t="str">
            <v/>
          </cell>
          <cell r="AE1713" t="str">
            <v/>
          </cell>
          <cell r="AU1713" t="str">
            <v/>
          </cell>
          <cell r="AW1713" t="str">
            <v/>
          </cell>
          <cell r="AX1713" t="str">
            <v/>
          </cell>
          <cell r="AY1713" t="str">
            <v/>
          </cell>
          <cell r="BK1713" t="str">
            <v/>
          </cell>
          <cell r="BM1713" t="str">
            <v/>
          </cell>
          <cell r="BN1713" t="str">
            <v/>
          </cell>
          <cell r="BO1713" t="str">
            <v/>
          </cell>
          <cell r="BS1713" t="str">
            <v/>
          </cell>
          <cell r="BW1713" t="str">
            <v/>
          </cell>
          <cell r="CA1713" t="str">
            <v/>
          </cell>
        </row>
        <row r="1714">
          <cell r="O1714" t="str">
            <v/>
          </cell>
          <cell r="Q1714" t="str">
            <v/>
          </cell>
          <cell r="R1714" t="str">
            <v/>
          </cell>
          <cell r="S1714" t="str">
            <v/>
          </cell>
          <cell r="AE1714" t="str">
            <v/>
          </cell>
          <cell r="AU1714" t="str">
            <v/>
          </cell>
          <cell r="AW1714" t="str">
            <v/>
          </cell>
          <cell r="AX1714" t="str">
            <v/>
          </cell>
          <cell r="AY1714" t="str">
            <v/>
          </cell>
          <cell r="BK1714" t="str">
            <v/>
          </cell>
          <cell r="BM1714" t="str">
            <v/>
          </cell>
          <cell r="BN1714" t="str">
            <v/>
          </cell>
          <cell r="BO1714" t="str">
            <v/>
          </cell>
          <cell r="BS1714" t="str">
            <v/>
          </cell>
          <cell r="BW1714" t="str">
            <v/>
          </cell>
          <cell r="CA1714" t="str">
            <v/>
          </cell>
        </row>
        <row r="1715">
          <cell r="O1715" t="str">
            <v/>
          </cell>
          <cell r="Q1715" t="str">
            <v/>
          </cell>
          <cell r="R1715" t="str">
            <v/>
          </cell>
          <cell r="S1715" t="str">
            <v/>
          </cell>
          <cell r="AE1715" t="str">
            <v/>
          </cell>
          <cell r="AU1715" t="str">
            <v/>
          </cell>
          <cell r="AW1715" t="str">
            <v/>
          </cell>
          <cell r="AX1715" t="str">
            <v/>
          </cell>
          <cell r="AY1715" t="str">
            <v/>
          </cell>
          <cell r="BK1715" t="str">
            <v/>
          </cell>
          <cell r="BM1715" t="str">
            <v/>
          </cell>
          <cell r="BN1715" t="str">
            <v/>
          </cell>
          <cell r="BO1715" t="str">
            <v/>
          </cell>
          <cell r="BS1715" t="str">
            <v/>
          </cell>
          <cell r="BW1715" t="str">
            <v/>
          </cell>
          <cell r="CA1715" t="str">
            <v/>
          </cell>
        </row>
        <row r="1716">
          <cell r="O1716" t="str">
            <v/>
          </cell>
          <cell r="Q1716" t="str">
            <v/>
          </cell>
          <cell r="R1716" t="str">
            <v/>
          </cell>
          <cell r="S1716" t="str">
            <v/>
          </cell>
          <cell r="AE1716" t="str">
            <v/>
          </cell>
          <cell r="AU1716" t="str">
            <v/>
          </cell>
          <cell r="AW1716" t="str">
            <v/>
          </cell>
          <cell r="AX1716" t="str">
            <v/>
          </cell>
          <cell r="AY1716" t="str">
            <v/>
          </cell>
          <cell r="BK1716" t="str">
            <v/>
          </cell>
          <cell r="BM1716" t="str">
            <v/>
          </cell>
          <cell r="BN1716" t="str">
            <v/>
          </cell>
          <cell r="BO1716" t="str">
            <v/>
          </cell>
          <cell r="BS1716" t="str">
            <v/>
          </cell>
          <cell r="BW1716" t="str">
            <v/>
          </cell>
          <cell r="CA1716" t="str">
            <v/>
          </cell>
        </row>
        <row r="1717">
          <cell r="O1717" t="str">
            <v/>
          </cell>
          <cell r="Q1717" t="str">
            <v/>
          </cell>
          <cell r="R1717" t="str">
            <v/>
          </cell>
          <cell r="S1717" t="str">
            <v/>
          </cell>
          <cell r="AE1717" t="str">
            <v/>
          </cell>
          <cell r="AU1717" t="str">
            <v/>
          </cell>
          <cell r="AW1717" t="str">
            <v/>
          </cell>
          <cell r="AX1717" t="str">
            <v/>
          </cell>
          <cell r="AY1717" t="str">
            <v/>
          </cell>
          <cell r="BK1717" t="str">
            <v/>
          </cell>
          <cell r="BM1717" t="str">
            <v/>
          </cell>
          <cell r="BN1717" t="str">
            <v/>
          </cell>
          <cell r="BO1717" t="str">
            <v/>
          </cell>
          <cell r="BS1717" t="str">
            <v/>
          </cell>
          <cell r="BW1717" t="str">
            <v/>
          </cell>
          <cell r="CA1717" t="str">
            <v/>
          </cell>
        </row>
        <row r="1718">
          <cell r="O1718" t="str">
            <v/>
          </cell>
          <cell r="Q1718" t="str">
            <v/>
          </cell>
          <cell r="R1718" t="str">
            <v/>
          </cell>
          <cell r="S1718" t="str">
            <v/>
          </cell>
          <cell r="AE1718" t="str">
            <v/>
          </cell>
          <cell r="AU1718" t="str">
            <v/>
          </cell>
          <cell r="AW1718" t="str">
            <v/>
          </cell>
          <cell r="AX1718" t="str">
            <v/>
          </cell>
          <cell r="AY1718" t="str">
            <v/>
          </cell>
          <cell r="BK1718" t="str">
            <v/>
          </cell>
          <cell r="BM1718" t="str">
            <v/>
          </cell>
          <cell r="BN1718" t="str">
            <v/>
          </cell>
          <cell r="BO1718" t="str">
            <v/>
          </cell>
          <cell r="BS1718" t="str">
            <v/>
          </cell>
          <cell r="BW1718" t="str">
            <v/>
          </cell>
          <cell r="CA1718" t="str">
            <v/>
          </cell>
        </row>
        <row r="1719">
          <cell r="O1719" t="str">
            <v/>
          </cell>
          <cell r="Q1719" t="str">
            <v/>
          </cell>
          <cell r="R1719" t="str">
            <v/>
          </cell>
          <cell r="S1719" t="str">
            <v/>
          </cell>
          <cell r="AE1719" t="str">
            <v/>
          </cell>
          <cell r="AU1719" t="str">
            <v/>
          </cell>
          <cell r="AW1719" t="str">
            <v/>
          </cell>
          <cell r="AX1719" t="str">
            <v/>
          </cell>
          <cell r="AY1719" t="str">
            <v/>
          </cell>
          <cell r="BK1719" t="str">
            <v/>
          </cell>
          <cell r="BM1719" t="str">
            <v/>
          </cell>
          <cell r="BN1719" t="str">
            <v/>
          </cell>
          <cell r="BO1719" t="str">
            <v/>
          </cell>
          <cell r="BS1719" t="str">
            <v/>
          </cell>
          <cell r="BW1719" t="str">
            <v/>
          </cell>
          <cell r="CA1719" t="str">
            <v/>
          </cell>
        </row>
        <row r="1720">
          <cell r="O1720" t="str">
            <v/>
          </cell>
          <cell r="Q1720" t="str">
            <v/>
          </cell>
          <cell r="R1720" t="str">
            <v/>
          </cell>
          <cell r="S1720" t="str">
            <v/>
          </cell>
          <cell r="AE1720" t="str">
            <v/>
          </cell>
          <cell r="AU1720" t="str">
            <v/>
          </cell>
          <cell r="AW1720" t="str">
            <v/>
          </cell>
          <cell r="AX1720" t="str">
            <v/>
          </cell>
          <cell r="AY1720" t="str">
            <v/>
          </cell>
          <cell r="BK1720" t="str">
            <v/>
          </cell>
          <cell r="BM1720" t="str">
            <v/>
          </cell>
          <cell r="BN1720" t="str">
            <v/>
          </cell>
          <cell r="BO1720" t="str">
            <v/>
          </cell>
          <cell r="BS1720" t="str">
            <v/>
          </cell>
          <cell r="BW1720" t="str">
            <v/>
          </cell>
          <cell r="CA1720" t="str">
            <v/>
          </cell>
        </row>
        <row r="1721">
          <cell r="O1721" t="str">
            <v/>
          </cell>
          <cell r="Q1721" t="str">
            <v/>
          </cell>
          <cell r="R1721" t="str">
            <v/>
          </cell>
          <cell r="S1721" t="str">
            <v/>
          </cell>
          <cell r="AE1721" t="str">
            <v/>
          </cell>
          <cell r="AU1721" t="str">
            <v/>
          </cell>
          <cell r="AW1721" t="str">
            <v/>
          </cell>
          <cell r="AX1721" t="str">
            <v/>
          </cell>
          <cell r="AY1721" t="str">
            <v/>
          </cell>
          <cell r="BK1721" t="str">
            <v/>
          </cell>
          <cell r="BM1721" t="str">
            <v/>
          </cell>
          <cell r="BN1721" t="str">
            <v/>
          </cell>
          <cell r="BO1721" t="str">
            <v/>
          </cell>
          <cell r="BS1721" t="str">
            <v/>
          </cell>
          <cell r="BW1721" t="str">
            <v/>
          </cell>
          <cell r="CA1721" t="str">
            <v/>
          </cell>
        </row>
        <row r="1722">
          <cell r="O1722" t="str">
            <v/>
          </cell>
          <cell r="Q1722" t="str">
            <v/>
          </cell>
          <cell r="R1722" t="str">
            <v/>
          </cell>
          <cell r="S1722" t="str">
            <v/>
          </cell>
          <cell r="AE1722" t="str">
            <v/>
          </cell>
          <cell r="AU1722" t="str">
            <v/>
          </cell>
          <cell r="AW1722" t="str">
            <v/>
          </cell>
          <cell r="AX1722" t="str">
            <v/>
          </cell>
          <cell r="AY1722" t="str">
            <v/>
          </cell>
          <cell r="BK1722" t="str">
            <v/>
          </cell>
          <cell r="BM1722" t="str">
            <v/>
          </cell>
          <cell r="BN1722" t="str">
            <v/>
          </cell>
          <cell r="BO1722" t="str">
            <v/>
          </cell>
          <cell r="BS1722" t="str">
            <v/>
          </cell>
          <cell r="BW1722" t="str">
            <v/>
          </cell>
          <cell r="CA1722" t="str">
            <v/>
          </cell>
        </row>
        <row r="1723">
          <cell r="O1723" t="str">
            <v/>
          </cell>
          <cell r="Q1723" t="str">
            <v/>
          </cell>
          <cell r="R1723" t="str">
            <v/>
          </cell>
          <cell r="S1723" t="str">
            <v/>
          </cell>
          <cell r="AE1723" t="str">
            <v/>
          </cell>
          <cell r="AU1723" t="str">
            <v/>
          </cell>
          <cell r="AW1723" t="str">
            <v/>
          </cell>
          <cell r="AX1723" t="str">
            <v/>
          </cell>
          <cell r="AY1723" t="str">
            <v/>
          </cell>
          <cell r="BK1723" t="str">
            <v/>
          </cell>
          <cell r="BM1723" t="str">
            <v/>
          </cell>
          <cell r="BN1723" t="str">
            <v/>
          </cell>
          <cell r="BO1723" t="str">
            <v/>
          </cell>
          <cell r="BS1723" t="str">
            <v/>
          </cell>
          <cell r="BW1723" t="str">
            <v/>
          </cell>
          <cell r="CA1723" t="str">
            <v/>
          </cell>
        </row>
        <row r="1724">
          <cell r="O1724" t="str">
            <v/>
          </cell>
          <cell r="Q1724" t="str">
            <v/>
          </cell>
          <cell r="R1724" t="str">
            <v/>
          </cell>
          <cell r="S1724" t="str">
            <v/>
          </cell>
          <cell r="AE1724" t="str">
            <v/>
          </cell>
          <cell r="AU1724" t="str">
            <v/>
          </cell>
          <cell r="AW1724" t="str">
            <v/>
          </cell>
          <cell r="AX1724" t="str">
            <v/>
          </cell>
          <cell r="AY1724" t="str">
            <v/>
          </cell>
          <cell r="BK1724" t="str">
            <v/>
          </cell>
          <cell r="BM1724" t="str">
            <v/>
          </cell>
          <cell r="BN1724" t="str">
            <v/>
          </cell>
          <cell r="BO1724" t="str">
            <v/>
          </cell>
          <cell r="BS1724" t="str">
            <v/>
          </cell>
          <cell r="BW1724" t="str">
            <v/>
          </cell>
          <cell r="CA1724" t="str">
            <v/>
          </cell>
        </row>
        <row r="1725">
          <cell r="O1725" t="str">
            <v/>
          </cell>
          <cell r="Q1725" t="str">
            <v/>
          </cell>
          <cell r="R1725" t="str">
            <v/>
          </cell>
          <cell r="S1725" t="str">
            <v/>
          </cell>
          <cell r="AE1725" t="str">
            <v/>
          </cell>
          <cell r="AU1725" t="str">
            <v/>
          </cell>
          <cell r="AW1725" t="str">
            <v/>
          </cell>
          <cell r="AX1725" t="str">
            <v/>
          </cell>
          <cell r="AY1725" t="str">
            <v/>
          </cell>
          <cell r="BK1725" t="str">
            <v/>
          </cell>
          <cell r="BM1725" t="str">
            <v/>
          </cell>
          <cell r="BN1725" t="str">
            <v/>
          </cell>
          <cell r="BO1725" t="str">
            <v/>
          </cell>
          <cell r="BS1725" t="str">
            <v/>
          </cell>
          <cell r="BW1725" t="str">
            <v/>
          </cell>
          <cell r="CA1725" t="str">
            <v/>
          </cell>
        </row>
        <row r="1726">
          <cell r="O1726" t="str">
            <v/>
          </cell>
          <cell r="Q1726" t="str">
            <v/>
          </cell>
          <cell r="R1726" t="str">
            <v/>
          </cell>
          <cell r="S1726" t="str">
            <v/>
          </cell>
          <cell r="AE1726" t="str">
            <v/>
          </cell>
          <cell r="AU1726" t="str">
            <v/>
          </cell>
          <cell r="AW1726" t="str">
            <v/>
          </cell>
          <cell r="AX1726" t="str">
            <v/>
          </cell>
          <cell r="AY1726" t="str">
            <v/>
          </cell>
          <cell r="BK1726" t="str">
            <v/>
          </cell>
          <cell r="BM1726" t="str">
            <v/>
          </cell>
          <cell r="BN1726" t="str">
            <v/>
          </cell>
          <cell r="BO1726" t="str">
            <v/>
          </cell>
          <cell r="BS1726" t="str">
            <v/>
          </cell>
          <cell r="BW1726" t="str">
            <v/>
          </cell>
          <cell r="CA1726" t="str">
            <v/>
          </cell>
        </row>
        <row r="1727">
          <cell r="O1727" t="str">
            <v/>
          </cell>
          <cell r="Q1727" t="str">
            <v/>
          </cell>
          <cell r="R1727" t="str">
            <v/>
          </cell>
          <cell r="S1727" t="str">
            <v/>
          </cell>
          <cell r="AE1727" t="str">
            <v/>
          </cell>
          <cell r="AU1727" t="str">
            <v/>
          </cell>
          <cell r="AW1727" t="str">
            <v/>
          </cell>
          <cell r="AX1727" t="str">
            <v/>
          </cell>
          <cell r="AY1727" t="str">
            <v/>
          </cell>
          <cell r="BK1727" t="str">
            <v/>
          </cell>
          <cell r="BM1727" t="str">
            <v/>
          </cell>
          <cell r="BN1727" t="str">
            <v/>
          </cell>
          <cell r="BO1727" t="str">
            <v/>
          </cell>
          <cell r="BS1727" t="str">
            <v/>
          </cell>
          <cell r="BW1727" t="str">
            <v/>
          </cell>
          <cell r="CA1727" t="str">
            <v/>
          </cell>
        </row>
        <row r="1728">
          <cell r="O1728" t="str">
            <v/>
          </cell>
          <cell r="Q1728" t="str">
            <v/>
          </cell>
          <cell r="R1728" t="str">
            <v/>
          </cell>
          <cell r="S1728" t="str">
            <v/>
          </cell>
          <cell r="AE1728" t="str">
            <v/>
          </cell>
          <cell r="AU1728" t="str">
            <v/>
          </cell>
          <cell r="AW1728" t="str">
            <v/>
          </cell>
          <cell r="AX1728" t="str">
            <v/>
          </cell>
          <cell r="AY1728" t="str">
            <v/>
          </cell>
          <cell r="BK1728" t="str">
            <v/>
          </cell>
          <cell r="BM1728" t="str">
            <v/>
          </cell>
          <cell r="BN1728" t="str">
            <v/>
          </cell>
          <cell r="BO1728" t="str">
            <v/>
          </cell>
          <cell r="BS1728" t="str">
            <v/>
          </cell>
          <cell r="BW1728" t="str">
            <v/>
          </cell>
          <cell r="CA1728" t="str">
            <v/>
          </cell>
        </row>
        <row r="1729">
          <cell r="O1729" t="str">
            <v/>
          </cell>
          <cell r="Q1729" t="str">
            <v/>
          </cell>
          <cell r="R1729" t="str">
            <v/>
          </cell>
          <cell r="S1729" t="str">
            <v/>
          </cell>
          <cell r="AE1729" t="str">
            <v/>
          </cell>
          <cell r="AU1729" t="str">
            <v/>
          </cell>
          <cell r="AW1729" t="str">
            <v/>
          </cell>
          <cell r="AX1729" t="str">
            <v/>
          </cell>
          <cell r="AY1729" t="str">
            <v/>
          </cell>
          <cell r="BK1729" t="str">
            <v/>
          </cell>
          <cell r="BM1729" t="str">
            <v/>
          </cell>
          <cell r="BN1729" t="str">
            <v/>
          </cell>
          <cell r="BO1729" t="str">
            <v/>
          </cell>
          <cell r="BS1729" t="str">
            <v/>
          </cell>
          <cell r="BW1729" t="str">
            <v/>
          </cell>
          <cell r="CA1729" t="str">
            <v/>
          </cell>
        </row>
        <row r="1730">
          <cell r="O1730" t="str">
            <v/>
          </cell>
          <cell r="Q1730" t="str">
            <v/>
          </cell>
          <cell r="R1730" t="str">
            <v/>
          </cell>
          <cell r="S1730" t="str">
            <v/>
          </cell>
          <cell r="AE1730" t="str">
            <v/>
          </cell>
          <cell r="AU1730" t="str">
            <v/>
          </cell>
          <cell r="AW1730" t="str">
            <v/>
          </cell>
          <cell r="AX1730" t="str">
            <v/>
          </cell>
          <cell r="AY1730" t="str">
            <v/>
          </cell>
          <cell r="BK1730" t="str">
            <v/>
          </cell>
          <cell r="BM1730" t="str">
            <v/>
          </cell>
          <cell r="BN1730" t="str">
            <v/>
          </cell>
          <cell r="BO1730" t="str">
            <v/>
          </cell>
          <cell r="BS1730" t="str">
            <v/>
          </cell>
          <cell r="BW1730" t="str">
            <v/>
          </cell>
          <cell r="CA1730" t="str">
            <v/>
          </cell>
        </row>
        <row r="1731">
          <cell r="O1731" t="str">
            <v/>
          </cell>
          <cell r="Q1731" t="str">
            <v/>
          </cell>
          <cell r="R1731" t="str">
            <v/>
          </cell>
          <cell r="S1731" t="str">
            <v/>
          </cell>
          <cell r="AE1731" t="str">
            <v/>
          </cell>
          <cell r="AU1731" t="str">
            <v/>
          </cell>
          <cell r="AW1731" t="str">
            <v/>
          </cell>
          <cell r="AX1731" t="str">
            <v/>
          </cell>
          <cell r="AY1731" t="str">
            <v/>
          </cell>
          <cell r="BK1731" t="str">
            <v/>
          </cell>
          <cell r="BM1731" t="str">
            <v/>
          </cell>
          <cell r="BN1731" t="str">
            <v/>
          </cell>
          <cell r="BO1731" t="str">
            <v/>
          </cell>
          <cell r="BS1731" t="str">
            <v/>
          </cell>
          <cell r="BW1731" t="str">
            <v/>
          </cell>
          <cell r="CA1731" t="str">
            <v/>
          </cell>
        </row>
        <row r="1732">
          <cell r="O1732" t="str">
            <v/>
          </cell>
          <cell r="Q1732" t="str">
            <v/>
          </cell>
          <cell r="R1732" t="str">
            <v/>
          </cell>
          <cell r="S1732" t="str">
            <v/>
          </cell>
          <cell r="AE1732" t="str">
            <v/>
          </cell>
          <cell r="AU1732" t="str">
            <v/>
          </cell>
          <cell r="AW1732" t="str">
            <v/>
          </cell>
          <cell r="AX1732" t="str">
            <v/>
          </cell>
          <cell r="AY1732" t="str">
            <v/>
          </cell>
          <cell r="BK1732" t="str">
            <v/>
          </cell>
          <cell r="BM1732" t="str">
            <v/>
          </cell>
          <cell r="BN1732" t="str">
            <v/>
          </cell>
          <cell r="BO1732" t="str">
            <v/>
          </cell>
          <cell r="BS1732" t="str">
            <v/>
          </cell>
          <cell r="BW1732" t="str">
            <v/>
          </cell>
          <cell r="CA1732" t="str">
            <v/>
          </cell>
        </row>
        <row r="1733">
          <cell r="O1733" t="str">
            <v/>
          </cell>
          <cell r="Q1733" t="str">
            <v/>
          </cell>
          <cell r="R1733" t="str">
            <v/>
          </cell>
          <cell r="S1733" t="str">
            <v/>
          </cell>
          <cell r="AE1733" t="str">
            <v/>
          </cell>
          <cell r="AU1733" t="str">
            <v/>
          </cell>
          <cell r="AW1733" t="str">
            <v/>
          </cell>
          <cell r="AX1733" t="str">
            <v/>
          </cell>
          <cell r="AY1733" t="str">
            <v/>
          </cell>
          <cell r="BK1733" t="str">
            <v/>
          </cell>
          <cell r="BM1733" t="str">
            <v/>
          </cell>
          <cell r="BN1733" t="str">
            <v/>
          </cell>
          <cell r="BO1733" t="str">
            <v/>
          </cell>
          <cell r="BS1733" t="str">
            <v/>
          </cell>
          <cell r="BW1733" t="str">
            <v/>
          </cell>
          <cell r="CA1733" t="str">
            <v/>
          </cell>
        </row>
        <row r="1734">
          <cell r="O1734" t="str">
            <v/>
          </cell>
          <cell r="Q1734" t="str">
            <v/>
          </cell>
          <cell r="R1734" t="str">
            <v/>
          </cell>
          <cell r="S1734" t="str">
            <v/>
          </cell>
          <cell r="AE1734" t="str">
            <v/>
          </cell>
          <cell r="AU1734" t="str">
            <v/>
          </cell>
          <cell r="AW1734" t="str">
            <v/>
          </cell>
          <cell r="AX1734" t="str">
            <v/>
          </cell>
          <cell r="AY1734" t="str">
            <v/>
          </cell>
          <cell r="BK1734" t="str">
            <v/>
          </cell>
          <cell r="BM1734" t="str">
            <v/>
          </cell>
          <cell r="BN1734" t="str">
            <v/>
          </cell>
          <cell r="BO1734" t="str">
            <v/>
          </cell>
          <cell r="BS1734" t="str">
            <v/>
          </cell>
          <cell r="BW1734" t="str">
            <v/>
          </cell>
          <cell r="CA1734" t="str">
            <v/>
          </cell>
        </row>
        <row r="1735">
          <cell r="O1735" t="str">
            <v/>
          </cell>
          <cell r="Q1735" t="str">
            <v/>
          </cell>
          <cell r="R1735" t="str">
            <v/>
          </cell>
          <cell r="S1735" t="str">
            <v/>
          </cell>
          <cell r="AE1735" t="str">
            <v/>
          </cell>
          <cell r="AU1735" t="str">
            <v/>
          </cell>
          <cell r="AW1735" t="str">
            <v/>
          </cell>
          <cell r="AX1735" t="str">
            <v/>
          </cell>
          <cell r="AY1735" t="str">
            <v/>
          </cell>
          <cell r="BK1735" t="str">
            <v/>
          </cell>
          <cell r="BM1735" t="str">
            <v/>
          </cell>
          <cell r="BN1735" t="str">
            <v/>
          </cell>
          <cell r="BO1735" t="str">
            <v/>
          </cell>
          <cell r="BS1735" t="str">
            <v/>
          </cell>
          <cell r="BW1735" t="str">
            <v/>
          </cell>
          <cell r="CA1735" t="str">
            <v/>
          </cell>
        </row>
        <row r="1736">
          <cell r="O1736" t="str">
            <v/>
          </cell>
          <cell r="Q1736" t="str">
            <v/>
          </cell>
          <cell r="R1736" t="str">
            <v/>
          </cell>
          <cell r="S1736" t="str">
            <v/>
          </cell>
          <cell r="AE1736" t="str">
            <v/>
          </cell>
          <cell r="AU1736" t="str">
            <v/>
          </cell>
          <cell r="AW1736" t="str">
            <v/>
          </cell>
          <cell r="AX1736" t="str">
            <v/>
          </cell>
          <cell r="AY1736" t="str">
            <v/>
          </cell>
          <cell r="BK1736" t="str">
            <v/>
          </cell>
          <cell r="BM1736" t="str">
            <v/>
          </cell>
          <cell r="BN1736" t="str">
            <v/>
          </cell>
          <cell r="BO1736" t="str">
            <v/>
          </cell>
          <cell r="BS1736" t="str">
            <v/>
          </cell>
          <cell r="BW1736" t="str">
            <v/>
          </cell>
          <cell r="CA1736" t="str">
            <v/>
          </cell>
        </row>
        <row r="1737">
          <cell r="O1737" t="str">
            <v/>
          </cell>
          <cell r="Q1737" t="str">
            <v/>
          </cell>
          <cell r="R1737" t="str">
            <v/>
          </cell>
          <cell r="S1737" t="str">
            <v/>
          </cell>
          <cell r="AE1737" t="str">
            <v/>
          </cell>
          <cell r="AU1737" t="str">
            <v/>
          </cell>
          <cell r="AW1737" t="str">
            <v/>
          </cell>
          <cell r="AX1737" t="str">
            <v/>
          </cell>
          <cell r="AY1737" t="str">
            <v/>
          </cell>
          <cell r="BK1737" t="str">
            <v/>
          </cell>
          <cell r="BM1737" t="str">
            <v/>
          </cell>
          <cell r="BN1737" t="str">
            <v/>
          </cell>
          <cell r="BO1737" t="str">
            <v/>
          </cell>
          <cell r="BS1737" t="str">
            <v/>
          </cell>
          <cell r="BW1737" t="str">
            <v/>
          </cell>
          <cell r="CA1737" t="str">
            <v/>
          </cell>
        </row>
        <row r="1738">
          <cell r="O1738" t="str">
            <v/>
          </cell>
          <cell r="Q1738" t="str">
            <v/>
          </cell>
          <cell r="R1738" t="str">
            <v/>
          </cell>
          <cell r="S1738" t="str">
            <v/>
          </cell>
          <cell r="AE1738" t="str">
            <v/>
          </cell>
          <cell r="AU1738" t="str">
            <v/>
          </cell>
          <cell r="AW1738" t="str">
            <v/>
          </cell>
          <cell r="AX1738" t="str">
            <v/>
          </cell>
          <cell r="AY1738" t="str">
            <v/>
          </cell>
          <cell r="BK1738" t="str">
            <v/>
          </cell>
          <cell r="BM1738" t="str">
            <v/>
          </cell>
          <cell r="BN1738" t="str">
            <v/>
          </cell>
          <cell r="BO1738" t="str">
            <v/>
          </cell>
          <cell r="BS1738" t="str">
            <v/>
          </cell>
          <cell r="BW1738" t="str">
            <v/>
          </cell>
          <cell r="CA1738" t="str">
            <v/>
          </cell>
        </row>
        <row r="1739">
          <cell r="O1739" t="str">
            <v/>
          </cell>
          <cell r="Q1739" t="str">
            <v/>
          </cell>
          <cell r="R1739" t="str">
            <v/>
          </cell>
          <cell r="S1739" t="str">
            <v/>
          </cell>
          <cell r="AE1739" t="str">
            <v/>
          </cell>
          <cell r="AU1739" t="str">
            <v/>
          </cell>
          <cell r="AW1739" t="str">
            <v/>
          </cell>
          <cell r="AX1739" t="str">
            <v/>
          </cell>
          <cell r="AY1739" t="str">
            <v/>
          </cell>
          <cell r="BK1739" t="str">
            <v/>
          </cell>
          <cell r="BM1739" t="str">
            <v/>
          </cell>
          <cell r="BN1739" t="str">
            <v/>
          </cell>
          <cell r="BO1739" t="str">
            <v/>
          </cell>
          <cell r="BS1739" t="str">
            <v/>
          </cell>
          <cell r="BW1739" t="str">
            <v/>
          </cell>
          <cell r="CA1739" t="str">
            <v/>
          </cell>
        </row>
        <row r="1740">
          <cell r="O1740" t="str">
            <v/>
          </cell>
          <cell r="Q1740" t="str">
            <v/>
          </cell>
          <cell r="R1740" t="str">
            <v/>
          </cell>
          <cell r="S1740" t="str">
            <v/>
          </cell>
          <cell r="AE1740" t="str">
            <v/>
          </cell>
          <cell r="AU1740" t="str">
            <v/>
          </cell>
          <cell r="AW1740" t="str">
            <v/>
          </cell>
          <cell r="AX1740" t="str">
            <v/>
          </cell>
          <cell r="AY1740" t="str">
            <v/>
          </cell>
          <cell r="BK1740" t="str">
            <v/>
          </cell>
          <cell r="BM1740" t="str">
            <v/>
          </cell>
          <cell r="BN1740" t="str">
            <v/>
          </cell>
          <cell r="BO1740" t="str">
            <v/>
          </cell>
          <cell r="BS1740" t="str">
            <v/>
          </cell>
          <cell r="BW1740" t="str">
            <v/>
          </cell>
          <cell r="CA1740" t="str">
            <v/>
          </cell>
        </row>
        <row r="1741">
          <cell r="O1741" t="str">
            <v/>
          </cell>
          <cell r="Q1741" t="str">
            <v/>
          </cell>
          <cell r="R1741" t="str">
            <v/>
          </cell>
          <cell r="S1741" t="str">
            <v/>
          </cell>
          <cell r="AE1741" t="str">
            <v/>
          </cell>
          <cell r="AU1741" t="str">
            <v/>
          </cell>
          <cell r="AW1741" t="str">
            <v/>
          </cell>
          <cell r="AX1741" t="str">
            <v/>
          </cell>
          <cell r="AY1741" t="str">
            <v/>
          </cell>
          <cell r="BK1741" t="str">
            <v/>
          </cell>
          <cell r="BM1741" t="str">
            <v/>
          </cell>
          <cell r="BN1741" t="str">
            <v/>
          </cell>
          <cell r="BO1741" t="str">
            <v/>
          </cell>
          <cell r="BS1741" t="str">
            <v/>
          </cell>
          <cell r="BW1741" t="str">
            <v/>
          </cell>
          <cell r="CA1741" t="str">
            <v/>
          </cell>
        </row>
        <row r="1742">
          <cell r="O1742" t="str">
            <v/>
          </cell>
          <cell r="Q1742" t="str">
            <v/>
          </cell>
          <cell r="R1742" t="str">
            <v/>
          </cell>
          <cell r="S1742" t="str">
            <v/>
          </cell>
          <cell r="AE1742" t="str">
            <v/>
          </cell>
          <cell r="AU1742" t="str">
            <v/>
          </cell>
          <cell r="AW1742" t="str">
            <v/>
          </cell>
          <cell r="AX1742" t="str">
            <v/>
          </cell>
          <cell r="AY1742" t="str">
            <v/>
          </cell>
          <cell r="BK1742" t="str">
            <v/>
          </cell>
          <cell r="BM1742" t="str">
            <v/>
          </cell>
          <cell r="BN1742" t="str">
            <v/>
          </cell>
          <cell r="BO1742" t="str">
            <v/>
          </cell>
          <cell r="BS1742" t="str">
            <v/>
          </cell>
          <cell r="BW1742" t="str">
            <v/>
          </cell>
          <cell r="CA1742" t="str">
            <v/>
          </cell>
        </row>
        <row r="1743">
          <cell r="O1743" t="str">
            <v/>
          </cell>
          <cell r="Q1743" t="str">
            <v/>
          </cell>
          <cell r="R1743" t="str">
            <v/>
          </cell>
          <cell r="S1743" t="str">
            <v/>
          </cell>
          <cell r="AE1743" t="str">
            <v/>
          </cell>
          <cell r="AU1743" t="str">
            <v/>
          </cell>
          <cell r="AW1743" t="str">
            <v/>
          </cell>
          <cell r="AX1743" t="str">
            <v/>
          </cell>
          <cell r="AY1743" t="str">
            <v/>
          </cell>
          <cell r="BK1743" t="str">
            <v/>
          </cell>
          <cell r="BM1743" t="str">
            <v/>
          </cell>
          <cell r="BN1743" t="str">
            <v/>
          </cell>
          <cell r="BO1743" t="str">
            <v/>
          </cell>
          <cell r="BS1743" t="str">
            <v/>
          </cell>
          <cell r="BW1743" t="str">
            <v/>
          </cell>
          <cell r="CA1743" t="str">
            <v/>
          </cell>
        </row>
        <row r="1744">
          <cell r="O1744" t="str">
            <v/>
          </cell>
          <cell r="Q1744" t="str">
            <v/>
          </cell>
          <cell r="R1744" t="str">
            <v/>
          </cell>
          <cell r="S1744" t="str">
            <v/>
          </cell>
          <cell r="AE1744" t="str">
            <v/>
          </cell>
          <cell r="AU1744" t="str">
            <v/>
          </cell>
          <cell r="AW1744" t="str">
            <v/>
          </cell>
          <cell r="AX1744" t="str">
            <v/>
          </cell>
          <cell r="AY1744" t="str">
            <v/>
          </cell>
          <cell r="BK1744" t="str">
            <v/>
          </cell>
          <cell r="BM1744" t="str">
            <v/>
          </cell>
          <cell r="BN1744" t="str">
            <v/>
          </cell>
          <cell r="BO1744" t="str">
            <v/>
          </cell>
          <cell r="BS1744" t="str">
            <v/>
          </cell>
          <cell r="BW1744" t="str">
            <v/>
          </cell>
          <cell r="CA1744" t="str">
            <v/>
          </cell>
        </row>
        <row r="1745">
          <cell r="O1745" t="str">
            <v/>
          </cell>
          <cell r="Q1745" t="str">
            <v/>
          </cell>
          <cell r="R1745" t="str">
            <v/>
          </cell>
          <cell r="S1745" t="str">
            <v/>
          </cell>
          <cell r="AE1745" t="str">
            <v/>
          </cell>
          <cell r="AU1745" t="str">
            <v/>
          </cell>
          <cell r="AW1745" t="str">
            <v/>
          </cell>
          <cell r="AX1745" t="str">
            <v/>
          </cell>
          <cell r="AY1745" t="str">
            <v/>
          </cell>
          <cell r="BK1745" t="str">
            <v/>
          </cell>
          <cell r="BM1745" t="str">
            <v/>
          </cell>
          <cell r="BN1745" t="str">
            <v/>
          </cell>
          <cell r="BO1745" t="str">
            <v/>
          </cell>
          <cell r="BS1745" t="str">
            <v/>
          </cell>
          <cell r="BW1745" t="str">
            <v/>
          </cell>
          <cell r="CA1745" t="str">
            <v/>
          </cell>
        </row>
        <row r="1746">
          <cell r="O1746" t="str">
            <v/>
          </cell>
          <cell r="Q1746" t="str">
            <v/>
          </cell>
          <cell r="R1746" t="str">
            <v/>
          </cell>
          <cell r="S1746" t="str">
            <v/>
          </cell>
          <cell r="AE1746" t="str">
            <v/>
          </cell>
          <cell r="AU1746" t="str">
            <v/>
          </cell>
          <cell r="AW1746" t="str">
            <v/>
          </cell>
          <cell r="AX1746" t="str">
            <v/>
          </cell>
          <cell r="AY1746" t="str">
            <v/>
          </cell>
          <cell r="BK1746" t="str">
            <v/>
          </cell>
          <cell r="BM1746" t="str">
            <v/>
          </cell>
          <cell r="BN1746" t="str">
            <v/>
          </cell>
          <cell r="BO1746" t="str">
            <v/>
          </cell>
          <cell r="BS1746" t="str">
            <v/>
          </cell>
          <cell r="BW1746" t="str">
            <v/>
          </cell>
          <cell r="CA1746" t="str">
            <v/>
          </cell>
        </row>
        <row r="1747">
          <cell r="O1747" t="str">
            <v/>
          </cell>
          <cell r="Q1747" t="str">
            <v/>
          </cell>
          <cell r="R1747" t="str">
            <v/>
          </cell>
          <cell r="S1747" t="str">
            <v/>
          </cell>
          <cell r="AE1747" t="str">
            <v/>
          </cell>
          <cell r="AU1747" t="str">
            <v/>
          </cell>
          <cell r="AW1747" t="str">
            <v/>
          </cell>
          <cell r="AX1747" t="str">
            <v/>
          </cell>
          <cell r="AY1747" t="str">
            <v/>
          </cell>
          <cell r="BK1747" t="str">
            <v/>
          </cell>
          <cell r="BM1747" t="str">
            <v/>
          </cell>
          <cell r="BN1747" t="str">
            <v/>
          </cell>
          <cell r="BO1747" t="str">
            <v/>
          </cell>
          <cell r="BS1747" t="str">
            <v/>
          </cell>
          <cell r="BW1747" t="str">
            <v/>
          </cell>
          <cell r="CA1747" t="str">
            <v/>
          </cell>
        </row>
        <row r="1748">
          <cell r="O1748" t="str">
            <v/>
          </cell>
          <cell r="Q1748" t="str">
            <v/>
          </cell>
          <cell r="R1748" t="str">
            <v/>
          </cell>
          <cell r="S1748" t="str">
            <v/>
          </cell>
          <cell r="AE1748" t="str">
            <v/>
          </cell>
          <cell r="AU1748" t="str">
            <v/>
          </cell>
          <cell r="AW1748" t="str">
            <v/>
          </cell>
          <cell r="AX1748" t="str">
            <v/>
          </cell>
          <cell r="AY1748" t="str">
            <v/>
          </cell>
          <cell r="BK1748" t="str">
            <v/>
          </cell>
          <cell r="BM1748" t="str">
            <v/>
          </cell>
          <cell r="BN1748" t="str">
            <v/>
          </cell>
          <cell r="BO1748" t="str">
            <v/>
          </cell>
          <cell r="BS1748" t="str">
            <v/>
          </cell>
          <cell r="BW1748" t="str">
            <v/>
          </cell>
          <cell r="CA1748" t="str">
            <v/>
          </cell>
        </row>
        <row r="1749">
          <cell r="O1749" t="str">
            <v/>
          </cell>
          <cell r="Q1749" t="str">
            <v/>
          </cell>
          <cell r="R1749" t="str">
            <v/>
          </cell>
          <cell r="S1749" t="str">
            <v/>
          </cell>
          <cell r="AE1749" t="str">
            <v/>
          </cell>
          <cell r="AU1749" t="str">
            <v/>
          </cell>
          <cell r="AW1749" t="str">
            <v/>
          </cell>
          <cell r="AX1749" t="str">
            <v/>
          </cell>
          <cell r="AY1749" t="str">
            <v/>
          </cell>
          <cell r="BK1749" t="str">
            <v/>
          </cell>
          <cell r="BM1749" t="str">
            <v/>
          </cell>
          <cell r="BN1749" t="str">
            <v/>
          </cell>
          <cell r="BO1749" t="str">
            <v/>
          </cell>
          <cell r="BS1749" t="str">
            <v/>
          </cell>
          <cell r="BW1749" t="str">
            <v/>
          </cell>
          <cell r="CA1749" t="str">
            <v/>
          </cell>
        </row>
        <row r="1750">
          <cell r="O1750" t="str">
            <v/>
          </cell>
          <cell r="Q1750" t="str">
            <v/>
          </cell>
          <cell r="R1750" t="str">
            <v/>
          </cell>
          <cell r="S1750" t="str">
            <v/>
          </cell>
          <cell r="AE1750" t="str">
            <v/>
          </cell>
          <cell r="AU1750" t="str">
            <v/>
          </cell>
          <cell r="AW1750" t="str">
            <v/>
          </cell>
          <cell r="AX1750" t="str">
            <v/>
          </cell>
          <cell r="AY1750" t="str">
            <v/>
          </cell>
          <cell r="BK1750" t="str">
            <v/>
          </cell>
          <cell r="BM1750" t="str">
            <v/>
          </cell>
          <cell r="BN1750" t="str">
            <v/>
          </cell>
          <cell r="BO1750" t="str">
            <v/>
          </cell>
          <cell r="BS1750" t="str">
            <v/>
          </cell>
          <cell r="BW1750" t="str">
            <v/>
          </cell>
          <cell r="CA1750" t="str">
            <v/>
          </cell>
        </row>
        <row r="1751">
          <cell r="O1751" t="str">
            <v/>
          </cell>
          <cell r="Q1751" t="str">
            <v/>
          </cell>
          <cell r="R1751" t="str">
            <v/>
          </cell>
          <cell r="S1751" t="str">
            <v/>
          </cell>
          <cell r="AE1751" t="str">
            <v/>
          </cell>
          <cell r="AU1751" t="str">
            <v/>
          </cell>
          <cell r="AW1751" t="str">
            <v/>
          </cell>
          <cell r="AX1751" t="str">
            <v/>
          </cell>
          <cell r="AY1751" t="str">
            <v/>
          </cell>
          <cell r="BK1751" t="str">
            <v/>
          </cell>
          <cell r="BM1751" t="str">
            <v/>
          </cell>
          <cell r="BN1751" t="str">
            <v/>
          </cell>
          <cell r="BO1751" t="str">
            <v/>
          </cell>
          <cell r="BS1751" t="str">
            <v/>
          </cell>
          <cell r="BW1751" t="str">
            <v/>
          </cell>
          <cell r="CA1751" t="str">
            <v/>
          </cell>
        </row>
        <row r="1752">
          <cell r="O1752" t="str">
            <v/>
          </cell>
          <cell r="Q1752" t="str">
            <v/>
          </cell>
          <cell r="R1752" t="str">
            <v/>
          </cell>
          <cell r="S1752" t="str">
            <v/>
          </cell>
          <cell r="AE1752" t="str">
            <v/>
          </cell>
          <cell r="AU1752" t="str">
            <v/>
          </cell>
          <cell r="AW1752" t="str">
            <v/>
          </cell>
          <cell r="AX1752" t="str">
            <v/>
          </cell>
          <cell r="AY1752" t="str">
            <v/>
          </cell>
          <cell r="BK1752" t="str">
            <v/>
          </cell>
          <cell r="BM1752" t="str">
            <v/>
          </cell>
          <cell r="BN1752" t="str">
            <v/>
          </cell>
          <cell r="BO1752" t="str">
            <v/>
          </cell>
          <cell r="BS1752" t="str">
            <v/>
          </cell>
          <cell r="BW1752" t="str">
            <v/>
          </cell>
          <cell r="CA1752" t="str">
            <v/>
          </cell>
        </row>
        <row r="1753">
          <cell r="O1753" t="str">
            <v/>
          </cell>
          <cell r="Q1753" t="str">
            <v/>
          </cell>
          <cell r="R1753" t="str">
            <v/>
          </cell>
          <cell r="S1753" t="str">
            <v/>
          </cell>
          <cell r="AE1753" t="str">
            <v/>
          </cell>
          <cell r="AU1753" t="str">
            <v/>
          </cell>
          <cell r="AW1753" t="str">
            <v/>
          </cell>
          <cell r="AX1753" t="str">
            <v/>
          </cell>
          <cell r="AY1753" t="str">
            <v/>
          </cell>
          <cell r="BK1753" t="str">
            <v/>
          </cell>
          <cell r="BM1753" t="str">
            <v/>
          </cell>
          <cell r="BN1753" t="str">
            <v/>
          </cell>
          <cell r="BO1753" t="str">
            <v/>
          </cell>
          <cell r="BS1753" t="str">
            <v/>
          </cell>
          <cell r="BW1753" t="str">
            <v/>
          </cell>
          <cell r="CA1753" t="str">
            <v/>
          </cell>
        </row>
        <row r="1754">
          <cell r="O1754" t="str">
            <v/>
          </cell>
          <cell r="Q1754" t="str">
            <v/>
          </cell>
          <cell r="R1754" t="str">
            <v/>
          </cell>
          <cell r="S1754" t="str">
            <v/>
          </cell>
          <cell r="AE1754" t="str">
            <v/>
          </cell>
          <cell r="AU1754" t="str">
            <v/>
          </cell>
          <cell r="AW1754" t="str">
            <v/>
          </cell>
          <cell r="AX1754" t="str">
            <v/>
          </cell>
          <cell r="AY1754" t="str">
            <v/>
          </cell>
          <cell r="BK1754" t="str">
            <v/>
          </cell>
          <cell r="BM1754" t="str">
            <v/>
          </cell>
          <cell r="BN1754" t="str">
            <v/>
          </cell>
          <cell r="BO1754" t="str">
            <v/>
          </cell>
          <cell r="BS1754" t="str">
            <v/>
          </cell>
          <cell r="BW1754" t="str">
            <v/>
          </cell>
          <cell r="CA1754" t="str">
            <v/>
          </cell>
        </row>
        <row r="1755">
          <cell r="O1755" t="str">
            <v/>
          </cell>
          <cell r="Q1755" t="str">
            <v/>
          </cell>
          <cell r="R1755" t="str">
            <v/>
          </cell>
          <cell r="S1755" t="str">
            <v/>
          </cell>
          <cell r="AE1755" t="str">
            <v/>
          </cell>
          <cell r="AU1755" t="str">
            <v/>
          </cell>
          <cell r="AW1755" t="str">
            <v/>
          </cell>
          <cell r="AX1755" t="str">
            <v/>
          </cell>
          <cell r="AY1755" t="str">
            <v/>
          </cell>
          <cell r="BK1755" t="str">
            <v/>
          </cell>
          <cell r="BM1755" t="str">
            <v/>
          </cell>
          <cell r="BN1755" t="str">
            <v/>
          </cell>
          <cell r="BO1755" t="str">
            <v/>
          </cell>
          <cell r="BS1755" t="str">
            <v/>
          </cell>
          <cell r="BW1755" t="str">
            <v/>
          </cell>
          <cell r="CA1755" t="str">
            <v/>
          </cell>
        </row>
        <row r="1756">
          <cell r="O1756" t="str">
            <v/>
          </cell>
          <cell r="Q1756" t="str">
            <v/>
          </cell>
          <cell r="R1756" t="str">
            <v/>
          </cell>
          <cell r="S1756" t="str">
            <v/>
          </cell>
          <cell r="AE1756" t="str">
            <v/>
          </cell>
          <cell r="AU1756" t="str">
            <v/>
          </cell>
          <cell r="AW1756" t="str">
            <v/>
          </cell>
          <cell r="AX1756" t="str">
            <v/>
          </cell>
          <cell r="AY1756" t="str">
            <v/>
          </cell>
          <cell r="BK1756" t="str">
            <v/>
          </cell>
          <cell r="BM1756" t="str">
            <v/>
          </cell>
          <cell r="BN1756" t="str">
            <v/>
          </cell>
          <cell r="BO1756" t="str">
            <v/>
          </cell>
          <cell r="BS1756" t="str">
            <v/>
          </cell>
          <cell r="BW1756" t="str">
            <v/>
          </cell>
          <cell r="CA1756" t="str">
            <v/>
          </cell>
        </row>
        <row r="1757">
          <cell r="O1757" t="str">
            <v/>
          </cell>
          <cell r="Q1757" t="str">
            <v/>
          </cell>
          <cell r="R1757" t="str">
            <v/>
          </cell>
          <cell r="S1757" t="str">
            <v/>
          </cell>
          <cell r="AE1757" t="str">
            <v/>
          </cell>
          <cell r="AU1757" t="str">
            <v/>
          </cell>
          <cell r="AW1757" t="str">
            <v/>
          </cell>
          <cell r="AX1757" t="str">
            <v/>
          </cell>
          <cell r="AY1757" t="str">
            <v/>
          </cell>
          <cell r="BK1757" t="str">
            <v/>
          </cell>
          <cell r="BM1757" t="str">
            <v/>
          </cell>
          <cell r="BN1757" t="str">
            <v/>
          </cell>
          <cell r="BO1757" t="str">
            <v/>
          </cell>
          <cell r="BS1757" t="str">
            <v/>
          </cell>
          <cell r="BW1757" t="str">
            <v/>
          </cell>
          <cell r="CA1757" t="str">
            <v/>
          </cell>
        </row>
        <row r="1758">
          <cell r="O1758" t="str">
            <v/>
          </cell>
          <cell r="Q1758" t="str">
            <v/>
          </cell>
          <cell r="R1758" t="str">
            <v/>
          </cell>
          <cell r="S1758" t="str">
            <v/>
          </cell>
          <cell r="AE1758" t="str">
            <v/>
          </cell>
          <cell r="AU1758" t="str">
            <v/>
          </cell>
          <cell r="AW1758" t="str">
            <v/>
          </cell>
          <cell r="AX1758" t="str">
            <v/>
          </cell>
          <cell r="AY1758" t="str">
            <v/>
          </cell>
          <cell r="BK1758" t="str">
            <v/>
          </cell>
          <cell r="BM1758" t="str">
            <v/>
          </cell>
          <cell r="BN1758" t="str">
            <v/>
          </cell>
          <cell r="BO1758" t="str">
            <v/>
          </cell>
          <cell r="BS1758" t="str">
            <v/>
          </cell>
          <cell r="BW1758" t="str">
            <v/>
          </cell>
          <cell r="CA1758" t="str">
            <v/>
          </cell>
        </row>
        <row r="1759">
          <cell r="O1759" t="str">
            <v/>
          </cell>
          <cell r="Q1759" t="str">
            <v/>
          </cell>
          <cell r="R1759" t="str">
            <v/>
          </cell>
          <cell r="S1759" t="str">
            <v/>
          </cell>
          <cell r="AE1759" t="str">
            <v/>
          </cell>
          <cell r="AU1759" t="str">
            <v/>
          </cell>
          <cell r="AW1759" t="str">
            <v/>
          </cell>
          <cell r="AX1759" t="str">
            <v/>
          </cell>
          <cell r="AY1759" t="str">
            <v/>
          </cell>
          <cell r="BK1759" t="str">
            <v/>
          </cell>
          <cell r="BM1759" t="str">
            <v/>
          </cell>
          <cell r="BN1759" t="str">
            <v/>
          </cell>
          <cell r="BO1759" t="str">
            <v/>
          </cell>
          <cell r="BS1759" t="str">
            <v/>
          </cell>
          <cell r="BW1759" t="str">
            <v/>
          </cell>
          <cell r="CA1759" t="str">
            <v/>
          </cell>
        </row>
        <row r="1760">
          <cell r="O1760" t="str">
            <v/>
          </cell>
          <cell r="Q1760" t="str">
            <v/>
          </cell>
          <cell r="R1760" t="str">
            <v/>
          </cell>
          <cell r="S1760" t="str">
            <v/>
          </cell>
          <cell r="AE1760" t="str">
            <v/>
          </cell>
          <cell r="AU1760" t="str">
            <v/>
          </cell>
          <cell r="AW1760" t="str">
            <v/>
          </cell>
          <cell r="AX1760" t="str">
            <v/>
          </cell>
          <cell r="AY1760" t="str">
            <v/>
          </cell>
          <cell r="BK1760" t="str">
            <v/>
          </cell>
          <cell r="BM1760" t="str">
            <v/>
          </cell>
          <cell r="BN1760" t="str">
            <v/>
          </cell>
          <cell r="BO1760" t="str">
            <v/>
          </cell>
          <cell r="BS1760" t="str">
            <v/>
          </cell>
          <cell r="BW1760" t="str">
            <v/>
          </cell>
          <cell r="CA1760" t="str">
            <v/>
          </cell>
        </row>
        <row r="1761">
          <cell r="O1761" t="str">
            <v/>
          </cell>
          <cell r="Q1761" t="str">
            <v/>
          </cell>
          <cell r="R1761" t="str">
            <v/>
          </cell>
          <cell r="S1761" t="str">
            <v/>
          </cell>
          <cell r="AE1761" t="str">
            <v/>
          </cell>
          <cell r="AU1761" t="str">
            <v/>
          </cell>
          <cell r="AW1761" t="str">
            <v/>
          </cell>
          <cell r="AX1761" t="str">
            <v/>
          </cell>
          <cell r="AY1761" t="str">
            <v/>
          </cell>
          <cell r="BK1761" t="str">
            <v/>
          </cell>
          <cell r="BM1761" t="str">
            <v/>
          </cell>
          <cell r="BN1761" t="str">
            <v/>
          </cell>
          <cell r="BO1761" t="str">
            <v/>
          </cell>
          <cell r="BS1761" t="str">
            <v/>
          </cell>
          <cell r="BW1761" t="str">
            <v/>
          </cell>
          <cell r="CA1761" t="str">
            <v/>
          </cell>
        </row>
        <row r="1762">
          <cell r="O1762" t="str">
            <v/>
          </cell>
          <cell r="Q1762" t="str">
            <v/>
          </cell>
          <cell r="R1762" t="str">
            <v/>
          </cell>
          <cell r="S1762" t="str">
            <v/>
          </cell>
          <cell r="AE1762" t="str">
            <v/>
          </cell>
          <cell r="AU1762" t="str">
            <v/>
          </cell>
          <cell r="AW1762" t="str">
            <v/>
          </cell>
          <cell r="AX1762" t="str">
            <v/>
          </cell>
          <cell r="AY1762" t="str">
            <v/>
          </cell>
          <cell r="BK1762" t="str">
            <v/>
          </cell>
          <cell r="BM1762" t="str">
            <v/>
          </cell>
          <cell r="BN1762" t="str">
            <v/>
          </cell>
          <cell r="BO1762" t="str">
            <v/>
          </cell>
          <cell r="BS1762" t="str">
            <v/>
          </cell>
          <cell r="BW1762" t="str">
            <v/>
          </cell>
          <cell r="CA1762" t="str">
            <v/>
          </cell>
        </row>
        <row r="1763">
          <cell r="O1763" t="str">
            <v/>
          </cell>
          <cell r="Q1763" t="str">
            <v/>
          </cell>
          <cell r="R1763" t="str">
            <v/>
          </cell>
          <cell r="S1763" t="str">
            <v/>
          </cell>
          <cell r="AE1763" t="str">
            <v/>
          </cell>
          <cell r="AU1763" t="str">
            <v/>
          </cell>
          <cell r="AW1763" t="str">
            <v/>
          </cell>
          <cell r="AX1763" t="str">
            <v/>
          </cell>
          <cell r="AY1763" t="str">
            <v/>
          </cell>
          <cell r="BK1763" t="str">
            <v/>
          </cell>
          <cell r="BM1763" t="str">
            <v/>
          </cell>
          <cell r="BN1763" t="str">
            <v/>
          </cell>
          <cell r="BO1763" t="str">
            <v/>
          </cell>
          <cell r="BS1763" t="str">
            <v/>
          </cell>
          <cell r="BW1763" t="str">
            <v/>
          </cell>
          <cell r="CA1763" t="str">
            <v/>
          </cell>
        </row>
        <row r="1764">
          <cell r="O1764" t="str">
            <v/>
          </cell>
          <cell r="Q1764" t="str">
            <v/>
          </cell>
          <cell r="R1764" t="str">
            <v/>
          </cell>
          <cell r="S1764" t="str">
            <v/>
          </cell>
          <cell r="AE1764" t="str">
            <v/>
          </cell>
          <cell r="AU1764" t="str">
            <v/>
          </cell>
          <cell r="AW1764" t="str">
            <v/>
          </cell>
          <cell r="AX1764" t="str">
            <v/>
          </cell>
          <cell r="AY1764" t="str">
            <v/>
          </cell>
          <cell r="BK1764" t="str">
            <v/>
          </cell>
          <cell r="BM1764" t="str">
            <v/>
          </cell>
          <cell r="BN1764" t="str">
            <v/>
          </cell>
          <cell r="BO1764" t="str">
            <v/>
          </cell>
          <cell r="BS1764" t="str">
            <v/>
          </cell>
          <cell r="BW1764" t="str">
            <v/>
          </cell>
          <cell r="CA1764" t="str">
            <v/>
          </cell>
        </row>
        <row r="1765">
          <cell r="O1765" t="str">
            <v/>
          </cell>
          <cell r="Q1765" t="str">
            <v/>
          </cell>
          <cell r="R1765" t="str">
            <v/>
          </cell>
          <cell r="S1765" t="str">
            <v/>
          </cell>
          <cell r="AE1765" t="str">
            <v/>
          </cell>
          <cell r="AU1765" t="str">
            <v/>
          </cell>
          <cell r="AW1765" t="str">
            <v/>
          </cell>
          <cell r="AX1765" t="str">
            <v/>
          </cell>
          <cell r="AY1765" t="str">
            <v/>
          </cell>
          <cell r="BK1765" t="str">
            <v/>
          </cell>
          <cell r="BM1765" t="str">
            <v/>
          </cell>
          <cell r="BN1765" t="str">
            <v/>
          </cell>
          <cell r="BO1765" t="str">
            <v/>
          </cell>
          <cell r="BS1765" t="str">
            <v/>
          </cell>
          <cell r="BW1765" t="str">
            <v/>
          </cell>
          <cell r="CA1765" t="str">
            <v/>
          </cell>
        </row>
        <row r="1766">
          <cell r="O1766" t="str">
            <v/>
          </cell>
          <cell r="Q1766" t="str">
            <v/>
          </cell>
          <cell r="R1766" t="str">
            <v/>
          </cell>
          <cell r="S1766" t="str">
            <v/>
          </cell>
          <cell r="AE1766" t="str">
            <v/>
          </cell>
          <cell r="AU1766" t="str">
            <v/>
          </cell>
          <cell r="AW1766" t="str">
            <v/>
          </cell>
          <cell r="AX1766" t="str">
            <v/>
          </cell>
          <cell r="AY1766" t="str">
            <v/>
          </cell>
          <cell r="BK1766" t="str">
            <v/>
          </cell>
          <cell r="BM1766" t="str">
            <v/>
          </cell>
          <cell r="BN1766" t="str">
            <v/>
          </cell>
          <cell r="BO1766" t="str">
            <v/>
          </cell>
          <cell r="BS1766" t="str">
            <v/>
          </cell>
          <cell r="BW1766" t="str">
            <v/>
          </cell>
          <cell r="CA1766" t="str">
            <v/>
          </cell>
        </row>
        <row r="1767">
          <cell r="O1767" t="str">
            <v/>
          </cell>
          <cell r="Q1767" t="str">
            <v/>
          </cell>
          <cell r="R1767" t="str">
            <v/>
          </cell>
          <cell r="S1767" t="str">
            <v/>
          </cell>
          <cell r="AE1767" t="str">
            <v/>
          </cell>
          <cell r="AU1767" t="str">
            <v/>
          </cell>
          <cell r="AW1767" t="str">
            <v/>
          </cell>
          <cell r="AX1767" t="str">
            <v/>
          </cell>
          <cell r="AY1767" t="str">
            <v/>
          </cell>
          <cell r="BK1767" t="str">
            <v/>
          </cell>
          <cell r="BM1767" t="str">
            <v/>
          </cell>
          <cell r="BN1767" t="str">
            <v/>
          </cell>
          <cell r="BO1767" t="str">
            <v/>
          </cell>
          <cell r="BS1767" t="str">
            <v/>
          </cell>
          <cell r="BW1767" t="str">
            <v/>
          </cell>
          <cell r="CA1767" t="str">
            <v/>
          </cell>
        </row>
        <row r="1768">
          <cell r="O1768" t="str">
            <v/>
          </cell>
          <cell r="Q1768" t="str">
            <v/>
          </cell>
          <cell r="R1768" t="str">
            <v/>
          </cell>
          <cell r="S1768" t="str">
            <v/>
          </cell>
          <cell r="AE1768" t="str">
            <v/>
          </cell>
          <cell r="AU1768" t="str">
            <v/>
          </cell>
          <cell r="AW1768" t="str">
            <v/>
          </cell>
          <cell r="AX1768" t="str">
            <v/>
          </cell>
          <cell r="AY1768" t="str">
            <v/>
          </cell>
          <cell r="BK1768" t="str">
            <v/>
          </cell>
          <cell r="BM1768" t="str">
            <v/>
          </cell>
          <cell r="BN1768" t="str">
            <v/>
          </cell>
          <cell r="BO1768" t="str">
            <v/>
          </cell>
          <cell r="BS1768" t="str">
            <v/>
          </cell>
          <cell r="BW1768" t="str">
            <v/>
          </cell>
          <cell r="CA1768" t="str">
            <v/>
          </cell>
        </row>
        <row r="1769">
          <cell r="O1769" t="str">
            <v/>
          </cell>
          <cell r="Q1769" t="str">
            <v/>
          </cell>
          <cell r="R1769" t="str">
            <v/>
          </cell>
          <cell r="S1769" t="str">
            <v/>
          </cell>
          <cell r="AE1769" t="str">
            <v/>
          </cell>
          <cell r="AU1769" t="str">
            <v/>
          </cell>
          <cell r="AW1769" t="str">
            <v/>
          </cell>
          <cell r="AX1769" t="str">
            <v/>
          </cell>
          <cell r="AY1769" t="str">
            <v/>
          </cell>
          <cell r="BK1769" t="str">
            <v/>
          </cell>
          <cell r="BM1769" t="str">
            <v/>
          </cell>
          <cell r="BN1769" t="str">
            <v/>
          </cell>
          <cell r="BO1769" t="str">
            <v/>
          </cell>
          <cell r="BS1769" t="str">
            <v/>
          </cell>
          <cell r="BW1769" t="str">
            <v/>
          </cell>
          <cell r="CA1769" t="str">
            <v/>
          </cell>
        </row>
        <row r="1770">
          <cell r="O1770" t="str">
            <v/>
          </cell>
          <cell r="Q1770" t="str">
            <v/>
          </cell>
          <cell r="R1770" t="str">
            <v/>
          </cell>
          <cell r="S1770" t="str">
            <v/>
          </cell>
          <cell r="AE1770" t="str">
            <v/>
          </cell>
          <cell r="AU1770" t="str">
            <v/>
          </cell>
          <cell r="AW1770" t="str">
            <v/>
          </cell>
          <cell r="AX1770" t="str">
            <v/>
          </cell>
          <cell r="AY1770" t="str">
            <v/>
          </cell>
          <cell r="BK1770" t="str">
            <v/>
          </cell>
          <cell r="BM1770" t="str">
            <v/>
          </cell>
          <cell r="BN1770" t="str">
            <v/>
          </cell>
          <cell r="BO1770" t="str">
            <v/>
          </cell>
          <cell r="BS1770" t="str">
            <v/>
          </cell>
          <cell r="BW1770" t="str">
            <v/>
          </cell>
          <cell r="CA1770" t="str">
            <v/>
          </cell>
        </row>
        <row r="1771">
          <cell r="O1771" t="str">
            <v/>
          </cell>
          <cell r="Q1771" t="str">
            <v/>
          </cell>
          <cell r="R1771" t="str">
            <v/>
          </cell>
          <cell r="S1771" t="str">
            <v/>
          </cell>
          <cell r="AE1771" t="str">
            <v/>
          </cell>
          <cell r="AU1771" t="str">
            <v/>
          </cell>
          <cell r="AW1771" t="str">
            <v/>
          </cell>
          <cell r="AX1771" t="str">
            <v/>
          </cell>
          <cell r="AY1771" t="str">
            <v/>
          </cell>
          <cell r="BK1771" t="str">
            <v/>
          </cell>
          <cell r="BM1771" t="str">
            <v/>
          </cell>
          <cell r="BN1771" t="str">
            <v/>
          </cell>
          <cell r="BO1771" t="str">
            <v/>
          </cell>
          <cell r="BS1771" t="str">
            <v/>
          </cell>
          <cell r="BW1771" t="str">
            <v/>
          </cell>
          <cell r="CA1771" t="str">
            <v/>
          </cell>
        </row>
        <row r="1772">
          <cell r="O1772" t="str">
            <v/>
          </cell>
          <cell r="Q1772" t="str">
            <v/>
          </cell>
          <cell r="R1772" t="str">
            <v/>
          </cell>
          <cell r="S1772" t="str">
            <v/>
          </cell>
          <cell r="AE1772" t="str">
            <v/>
          </cell>
          <cell r="AU1772" t="str">
            <v/>
          </cell>
          <cell r="AW1772" t="str">
            <v/>
          </cell>
          <cell r="AX1772" t="str">
            <v/>
          </cell>
          <cell r="AY1772" t="str">
            <v/>
          </cell>
          <cell r="BK1772" t="str">
            <v/>
          </cell>
          <cell r="BM1772" t="str">
            <v/>
          </cell>
          <cell r="BN1772" t="str">
            <v/>
          </cell>
          <cell r="BO1772" t="str">
            <v/>
          </cell>
          <cell r="BS1772" t="str">
            <v/>
          </cell>
          <cell r="BW1772" t="str">
            <v/>
          </cell>
          <cell r="CA1772" t="str">
            <v/>
          </cell>
        </row>
        <row r="1773">
          <cell r="O1773" t="str">
            <v/>
          </cell>
          <cell r="Q1773" t="str">
            <v/>
          </cell>
          <cell r="R1773" t="str">
            <v/>
          </cell>
          <cell r="S1773" t="str">
            <v/>
          </cell>
          <cell r="AE1773" t="str">
            <v/>
          </cell>
          <cell r="AU1773" t="str">
            <v/>
          </cell>
          <cell r="AW1773" t="str">
            <v/>
          </cell>
          <cell r="AX1773" t="str">
            <v/>
          </cell>
          <cell r="AY1773" t="str">
            <v/>
          </cell>
          <cell r="BK1773" t="str">
            <v/>
          </cell>
          <cell r="BM1773" t="str">
            <v/>
          </cell>
          <cell r="BN1773" t="str">
            <v/>
          </cell>
          <cell r="BO1773" t="str">
            <v/>
          </cell>
          <cell r="BS1773" t="str">
            <v/>
          </cell>
          <cell r="BW1773" t="str">
            <v/>
          </cell>
          <cell r="CA1773" t="str">
            <v/>
          </cell>
        </row>
        <row r="1774">
          <cell r="O1774" t="str">
            <v/>
          </cell>
          <cell r="Q1774" t="str">
            <v/>
          </cell>
          <cell r="R1774" t="str">
            <v/>
          </cell>
          <cell r="S1774" t="str">
            <v/>
          </cell>
          <cell r="AE1774" t="str">
            <v/>
          </cell>
          <cell r="AU1774" t="str">
            <v/>
          </cell>
          <cell r="AW1774" t="str">
            <v/>
          </cell>
          <cell r="AX1774" t="str">
            <v/>
          </cell>
          <cell r="AY1774" t="str">
            <v/>
          </cell>
          <cell r="BK1774" t="str">
            <v/>
          </cell>
          <cell r="BM1774" t="str">
            <v/>
          </cell>
          <cell r="BN1774" t="str">
            <v/>
          </cell>
          <cell r="BO1774" t="str">
            <v/>
          </cell>
          <cell r="BS1774" t="str">
            <v/>
          </cell>
          <cell r="BW1774" t="str">
            <v/>
          </cell>
          <cell r="CA1774" t="str">
            <v/>
          </cell>
        </row>
        <row r="1775">
          <cell r="O1775" t="str">
            <v/>
          </cell>
          <cell r="Q1775" t="str">
            <v/>
          </cell>
          <cell r="R1775" t="str">
            <v/>
          </cell>
          <cell r="S1775" t="str">
            <v/>
          </cell>
          <cell r="AE1775" t="str">
            <v/>
          </cell>
          <cell r="AU1775" t="str">
            <v/>
          </cell>
          <cell r="AW1775" t="str">
            <v/>
          </cell>
          <cell r="AX1775" t="str">
            <v/>
          </cell>
          <cell r="AY1775" t="str">
            <v/>
          </cell>
          <cell r="BK1775" t="str">
            <v/>
          </cell>
          <cell r="BM1775" t="str">
            <v/>
          </cell>
          <cell r="BN1775" t="str">
            <v/>
          </cell>
          <cell r="BO1775" t="str">
            <v/>
          </cell>
          <cell r="BS1775" t="str">
            <v/>
          </cell>
          <cell r="BW1775" t="str">
            <v/>
          </cell>
          <cell r="CA1775" t="str">
            <v/>
          </cell>
        </row>
        <row r="1776">
          <cell r="O1776" t="str">
            <v/>
          </cell>
          <cell r="Q1776" t="str">
            <v/>
          </cell>
          <cell r="R1776" t="str">
            <v/>
          </cell>
          <cell r="S1776" t="str">
            <v/>
          </cell>
          <cell r="AE1776" t="str">
            <v/>
          </cell>
          <cell r="AU1776" t="str">
            <v/>
          </cell>
          <cell r="AW1776" t="str">
            <v/>
          </cell>
          <cell r="AX1776" t="str">
            <v/>
          </cell>
          <cell r="AY1776" t="str">
            <v/>
          </cell>
          <cell r="BK1776" t="str">
            <v/>
          </cell>
          <cell r="BM1776" t="str">
            <v/>
          </cell>
          <cell r="BN1776" t="str">
            <v/>
          </cell>
          <cell r="BO1776" t="str">
            <v/>
          </cell>
          <cell r="BS1776" t="str">
            <v/>
          </cell>
          <cell r="BW1776" t="str">
            <v/>
          </cell>
          <cell r="CA1776" t="str">
            <v/>
          </cell>
        </row>
        <row r="1777">
          <cell r="O1777" t="str">
            <v/>
          </cell>
          <cell r="Q1777" t="str">
            <v/>
          </cell>
          <cell r="R1777" t="str">
            <v/>
          </cell>
          <cell r="S1777" t="str">
            <v/>
          </cell>
          <cell r="AE1777" t="str">
            <v/>
          </cell>
          <cell r="AU1777" t="str">
            <v/>
          </cell>
          <cell r="AW1777" t="str">
            <v/>
          </cell>
          <cell r="AX1777" t="str">
            <v/>
          </cell>
          <cell r="AY1777" t="str">
            <v/>
          </cell>
          <cell r="BK1777" t="str">
            <v/>
          </cell>
          <cell r="BM1777" t="str">
            <v/>
          </cell>
          <cell r="BN1777" t="str">
            <v/>
          </cell>
          <cell r="BO1777" t="str">
            <v/>
          </cell>
          <cell r="BS1777" t="str">
            <v/>
          </cell>
          <cell r="BW1777" t="str">
            <v/>
          </cell>
          <cell r="CA1777" t="str">
            <v/>
          </cell>
        </row>
        <row r="1778">
          <cell r="O1778" t="str">
            <v/>
          </cell>
          <cell r="Q1778" t="str">
            <v/>
          </cell>
          <cell r="R1778" t="str">
            <v/>
          </cell>
          <cell r="S1778" t="str">
            <v/>
          </cell>
          <cell r="AE1778" t="str">
            <v/>
          </cell>
          <cell r="AU1778" t="str">
            <v/>
          </cell>
          <cell r="AW1778" t="str">
            <v/>
          </cell>
          <cell r="AX1778" t="str">
            <v/>
          </cell>
          <cell r="AY1778" t="str">
            <v/>
          </cell>
          <cell r="BK1778" t="str">
            <v/>
          </cell>
          <cell r="BM1778" t="str">
            <v/>
          </cell>
          <cell r="BN1778" t="str">
            <v/>
          </cell>
          <cell r="BO1778" t="str">
            <v/>
          </cell>
          <cell r="BS1778" t="str">
            <v/>
          </cell>
          <cell r="BW1778" t="str">
            <v/>
          </cell>
          <cell r="CA1778" t="str">
            <v/>
          </cell>
        </row>
        <row r="1779">
          <cell r="O1779" t="str">
            <v/>
          </cell>
          <cell r="Q1779" t="str">
            <v/>
          </cell>
          <cell r="R1779" t="str">
            <v/>
          </cell>
          <cell r="S1779" t="str">
            <v/>
          </cell>
          <cell r="AE1779" t="str">
            <v/>
          </cell>
          <cell r="AU1779" t="str">
            <v/>
          </cell>
          <cell r="AW1779" t="str">
            <v/>
          </cell>
          <cell r="AX1779" t="str">
            <v/>
          </cell>
          <cell r="AY1779" t="str">
            <v/>
          </cell>
          <cell r="BK1779" t="str">
            <v/>
          </cell>
          <cell r="BM1779" t="str">
            <v/>
          </cell>
          <cell r="BN1779" t="str">
            <v/>
          </cell>
          <cell r="BO1779" t="str">
            <v/>
          </cell>
          <cell r="BS1779" t="str">
            <v/>
          </cell>
          <cell r="BW1779" t="str">
            <v/>
          </cell>
          <cell r="CA1779" t="str">
            <v/>
          </cell>
        </row>
        <row r="1780">
          <cell r="O1780" t="str">
            <v/>
          </cell>
          <cell r="Q1780" t="str">
            <v/>
          </cell>
          <cell r="R1780" t="str">
            <v/>
          </cell>
          <cell r="S1780" t="str">
            <v/>
          </cell>
          <cell r="AE1780" t="str">
            <v/>
          </cell>
          <cell r="AU1780" t="str">
            <v/>
          </cell>
          <cell r="AW1780" t="str">
            <v/>
          </cell>
          <cell r="AX1780" t="str">
            <v/>
          </cell>
          <cell r="AY1780" t="str">
            <v/>
          </cell>
          <cell r="BK1780" t="str">
            <v/>
          </cell>
          <cell r="BM1780" t="str">
            <v/>
          </cell>
          <cell r="BN1780" t="str">
            <v/>
          </cell>
          <cell r="BO1780" t="str">
            <v/>
          </cell>
          <cell r="BS1780" t="str">
            <v/>
          </cell>
          <cell r="BW1780" t="str">
            <v/>
          </cell>
          <cell r="CA1780" t="str">
            <v/>
          </cell>
        </row>
        <row r="1781">
          <cell r="O1781" t="str">
            <v/>
          </cell>
          <cell r="Q1781" t="str">
            <v/>
          </cell>
          <cell r="R1781" t="str">
            <v/>
          </cell>
          <cell r="S1781" t="str">
            <v/>
          </cell>
          <cell r="AE1781" t="str">
            <v/>
          </cell>
          <cell r="AU1781" t="str">
            <v/>
          </cell>
          <cell r="AW1781" t="str">
            <v/>
          </cell>
          <cell r="AX1781" t="str">
            <v/>
          </cell>
          <cell r="AY1781" t="str">
            <v/>
          </cell>
          <cell r="BK1781" t="str">
            <v/>
          </cell>
          <cell r="BM1781" t="str">
            <v/>
          </cell>
          <cell r="BN1781" t="str">
            <v/>
          </cell>
          <cell r="BO1781" t="str">
            <v/>
          </cell>
          <cell r="BS1781" t="str">
            <v/>
          </cell>
          <cell r="BW1781" t="str">
            <v/>
          </cell>
          <cell r="CA1781" t="str">
            <v/>
          </cell>
        </row>
        <row r="1782">
          <cell r="O1782" t="str">
            <v/>
          </cell>
          <cell r="Q1782" t="str">
            <v/>
          </cell>
          <cell r="R1782" t="str">
            <v/>
          </cell>
          <cell r="S1782" t="str">
            <v/>
          </cell>
          <cell r="AE1782" t="str">
            <v/>
          </cell>
          <cell r="AU1782" t="str">
            <v/>
          </cell>
          <cell r="AW1782" t="str">
            <v/>
          </cell>
          <cell r="AX1782" t="str">
            <v/>
          </cell>
          <cell r="AY1782" t="str">
            <v/>
          </cell>
          <cell r="BK1782" t="str">
            <v/>
          </cell>
          <cell r="BM1782" t="str">
            <v/>
          </cell>
          <cell r="BN1782" t="str">
            <v/>
          </cell>
          <cell r="BO1782" t="str">
            <v/>
          </cell>
          <cell r="BS1782" t="str">
            <v/>
          </cell>
          <cell r="BW1782" t="str">
            <v/>
          </cell>
          <cell r="CA1782" t="str">
            <v/>
          </cell>
        </row>
        <row r="1783">
          <cell r="O1783" t="str">
            <v/>
          </cell>
          <cell r="Q1783" t="str">
            <v/>
          </cell>
          <cell r="R1783" t="str">
            <v/>
          </cell>
          <cell r="S1783" t="str">
            <v/>
          </cell>
          <cell r="AE1783" t="str">
            <v/>
          </cell>
          <cell r="AU1783" t="str">
            <v/>
          </cell>
          <cell r="AW1783" t="str">
            <v/>
          </cell>
          <cell r="AX1783" t="str">
            <v/>
          </cell>
          <cell r="AY1783" t="str">
            <v/>
          </cell>
          <cell r="BK1783" t="str">
            <v/>
          </cell>
          <cell r="BM1783" t="str">
            <v/>
          </cell>
          <cell r="BN1783" t="str">
            <v/>
          </cell>
          <cell r="BO1783" t="str">
            <v/>
          </cell>
          <cell r="BS1783" t="str">
            <v/>
          </cell>
          <cell r="BW1783" t="str">
            <v/>
          </cell>
          <cell r="CA1783" t="str">
            <v/>
          </cell>
        </row>
        <row r="1784">
          <cell r="O1784" t="str">
            <v/>
          </cell>
          <cell r="Q1784" t="str">
            <v/>
          </cell>
          <cell r="R1784" t="str">
            <v/>
          </cell>
          <cell r="S1784" t="str">
            <v/>
          </cell>
          <cell r="AE1784" t="str">
            <v/>
          </cell>
          <cell r="AU1784" t="str">
            <v/>
          </cell>
          <cell r="AW1784" t="str">
            <v/>
          </cell>
          <cell r="AX1784" t="str">
            <v/>
          </cell>
          <cell r="AY1784" t="str">
            <v/>
          </cell>
          <cell r="BK1784" t="str">
            <v/>
          </cell>
          <cell r="BM1784" t="str">
            <v/>
          </cell>
          <cell r="BN1784" t="str">
            <v/>
          </cell>
          <cell r="BO1784" t="str">
            <v/>
          </cell>
          <cell r="BS1784" t="str">
            <v/>
          </cell>
          <cell r="BW1784" t="str">
            <v/>
          </cell>
          <cell r="CA1784" t="str">
            <v/>
          </cell>
        </row>
        <row r="1785">
          <cell r="O1785" t="str">
            <v/>
          </cell>
          <cell r="Q1785" t="str">
            <v/>
          </cell>
          <cell r="R1785" t="str">
            <v/>
          </cell>
          <cell r="S1785" t="str">
            <v/>
          </cell>
          <cell r="AE1785" t="str">
            <v/>
          </cell>
          <cell r="AU1785" t="str">
            <v/>
          </cell>
          <cell r="AW1785" t="str">
            <v/>
          </cell>
          <cell r="AX1785" t="str">
            <v/>
          </cell>
          <cell r="AY1785" t="str">
            <v/>
          </cell>
          <cell r="BK1785" t="str">
            <v/>
          </cell>
          <cell r="BM1785" t="str">
            <v/>
          </cell>
          <cell r="BN1785" t="str">
            <v/>
          </cell>
          <cell r="BO1785" t="str">
            <v/>
          </cell>
          <cell r="BS1785" t="str">
            <v/>
          </cell>
          <cell r="BW1785" t="str">
            <v/>
          </cell>
          <cell r="CA1785" t="str">
            <v/>
          </cell>
        </row>
        <row r="1786">
          <cell r="O1786" t="str">
            <v/>
          </cell>
          <cell r="Q1786" t="str">
            <v/>
          </cell>
          <cell r="R1786" t="str">
            <v/>
          </cell>
          <cell r="S1786" t="str">
            <v/>
          </cell>
          <cell r="AE1786" t="str">
            <v/>
          </cell>
          <cell r="AU1786" t="str">
            <v/>
          </cell>
          <cell r="AW1786" t="str">
            <v/>
          </cell>
          <cell r="AX1786" t="str">
            <v/>
          </cell>
          <cell r="AY1786" t="str">
            <v/>
          </cell>
          <cell r="BK1786" t="str">
            <v/>
          </cell>
          <cell r="BM1786" t="str">
            <v/>
          </cell>
          <cell r="BN1786" t="str">
            <v/>
          </cell>
          <cell r="BO1786" t="str">
            <v/>
          </cell>
          <cell r="BS1786" t="str">
            <v/>
          </cell>
          <cell r="BW1786" t="str">
            <v/>
          </cell>
          <cell r="CA1786" t="str">
            <v/>
          </cell>
        </row>
        <row r="1787">
          <cell r="O1787" t="str">
            <v/>
          </cell>
          <cell r="Q1787" t="str">
            <v/>
          </cell>
          <cell r="R1787" t="str">
            <v/>
          </cell>
          <cell r="S1787" t="str">
            <v/>
          </cell>
          <cell r="AE1787" t="str">
            <v/>
          </cell>
          <cell r="AU1787" t="str">
            <v/>
          </cell>
          <cell r="AW1787" t="str">
            <v/>
          </cell>
          <cell r="AX1787" t="str">
            <v/>
          </cell>
          <cell r="AY1787" t="str">
            <v/>
          </cell>
          <cell r="BK1787" t="str">
            <v/>
          </cell>
          <cell r="BM1787" t="str">
            <v/>
          </cell>
          <cell r="BN1787" t="str">
            <v/>
          </cell>
          <cell r="BO1787" t="str">
            <v/>
          </cell>
          <cell r="BS1787" t="str">
            <v/>
          </cell>
          <cell r="BW1787" t="str">
            <v/>
          </cell>
          <cell r="CA1787" t="str">
            <v/>
          </cell>
        </row>
        <row r="1788">
          <cell r="O1788" t="str">
            <v/>
          </cell>
          <cell r="Q1788" t="str">
            <v/>
          </cell>
          <cell r="R1788" t="str">
            <v/>
          </cell>
          <cell r="S1788" t="str">
            <v/>
          </cell>
          <cell r="AE1788" t="str">
            <v/>
          </cell>
          <cell r="AU1788" t="str">
            <v/>
          </cell>
          <cell r="AW1788" t="str">
            <v/>
          </cell>
          <cell r="AX1788" t="str">
            <v/>
          </cell>
          <cell r="AY1788" t="str">
            <v/>
          </cell>
          <cell r="BK1788" t="str">
            <v/>
          </cell>
          <cell r="BM1788" t="str">
            <v/>
          </cell>
          <cell r="BN1788" t="str">
            <v/>
          </cell>
          <cell r="BO1788" t="str">
            <v/>
          </cell>
          <cell r="BS1788" t="str">
            <v/>
          </cell>
          <cell r="BW1788" t="str">
            <v/>
          </cell>
          <cell r="CA1788" t="str">
            <v/>
          </cell>
        </row>
        <row r="1789">
          <cell r="O1789" t="str">
            <v/>
          </cell>
          <cell r="Q1789" t="str">
            <v/>
          </cell>
          <cell r="R1789" t="str">
            <v/>
          </cell>
          <cell r="S1789" t="str">
            <v/>
          </cell>
          <cell r="AE1789" t="str">
            <v/>
          </cell>
          <cell r="AU1789" t="str">
            <v/>
          </cell>
          <cell r="AW1789" t="str">
            <v/>
          </cell>
          <cell r="AX1789" t="str">
            <v/>
          </cell>
          <cell r="AY1789" t="str">
            <v/>
          </cell>
          <cell r="BK1789" t="str">
            <v/>
          </cell>
          <cell r="BM1789" t="str">
            <v/>
          </cell>
          <cell r="BN1789" t="str">
            <v/>
          </cell>
          <cell r="BO1789" t="str">
            <v/>
          </cell>
          <cell r="BS1789" t="str">
            <v/>
          </cell>
          <cell r="BW1789" t="str">
            <v/>
          </cell>
          <cell r="CA1789" t="str">
            <v/>
          </cell>
        </row>
        <row r="1790">
          <cell r="O1790" t="str">
            <v/>
          </cell>
          <cell r="Q1790" t="str">
            <v/>
          </cell>
          <cell r="R1790" t="str">
            <v/>
          </cell>
          <cell r="S1790" t="str">
            <v/>
          </cell>
          <cell r="AE1790" t="str">
            <v/>
          </cell>
          <cell r="AU1790" t="str">
            <v/>
          </cell>
          <cell r="AW1790" t="str">
            <v/>
          </cell>
          <cell r="AX1790" t="str">
            <v/>
          </cell>
          <cell r="AY1790" t="str">
            <v/>
          </cell>
          <cell r="BK1790" t="str">
            <v/>
          </cell>
          <cell r="BM1790" t="str">
            <v/>
          </cell>
          <cell r="BN1790" t="str">
            <v/>
          </cell>
          <cell r="BO1790" t="str">
            <v/>
          </cell>
          <cell r="BS1790" t="str">
            <v/>
          </cell>
          <cell r="BW1790" t="str">
            <v/>
          </cell>
          <cell r="CA1790" t="str">
            <v/>
          </cell>
        </row>
        <row r="1791">
          <cell r="O1791" t="str">
            <v/>
          </cell>
          <cell r="Q1791" t="str">
            <v/>
          </cell>
          <cell r="R1791" t="str">
            <v/>
          </cell>
          <cell r="S1791" t="str">
            <v/>
          </cell>
          <cell r="AE1791" t="str">
            <v/>
          </cell>
          <cell r="AU1791" t="str">
            <v/>
          </cell>
          <cell r="AW1791" t="str">
            <v/>
          </cell>
          <cell r="AX1791" t="str">
            <v/>
          </cell>
          <cell r="AY1791" t="str">
            <v/>
          </cell>
          <cell r="BK1791" t="str">
            <v/>
          </cell>
          <cell r="BM1791" t="str">
            <v/>
          </cell>
          <cell r="BN1791" t="str">
            <v/>
          </cell>
          <cell r="BO1791" t="str">
            <v/>
          </cell>
          <cell r="BS1791" t="str">
            <v/>
          </cell>
          <cell r="BW1791" t="str">
            <v/>
          </cell>
          <cell r="CA1791" t="str">
            <v/>
          </cell>
        </row>
        <row r="1792">
          <cell r="O1792" t="str">
            <v/>
          </cell>
          <cell r="Q1792" t="str">
            <v/>
          </cell>
          <cell r="R1792" t="str">
            <v/>
          </cell>
          <cell r="S1792" t="str">
            <v/>
          </cell>
          <cell r="AE1792" t="str">
            <v/>
          </cell>
          <cell r="AU1792" t="str">
            <v/>
          </cell>
          <cell r="AW1792" t="str">
            <v/>
          </cell>
          <cell r="AX1792" t="str">
            <v/>
          </cell>
          <cell r="AY1792" t="str">
            <v/>
          </cell>
          <cell r="BK1792" t="str">
            <v/>
          </cell>
          <cell r="BM1792" t="str">
            <v/>
          </cell>
          <cell r="BN1792" t="str">
            <v/>
          </cell>
          <cell r="BO1792" t="str">
            <v/>
          </cell>
          <cell r="BS1792" t="str">
            <v/>
          </cell>
          <cell r="BW1792" t="str">
            <v/>
          </cell>
          <cell r="CA1792" t="str">
            <v/>
          </cell>
        </row>
        <row r="1793">
          <cell r="O1793" t="str">
            <v/>
          </cell>
          <cell r="Q1793" t="str">
            <v/>
          </cell>
          <cell r="R1793" t="str">
            <v/>
          </cell>
          <cell r="S1793" t="str">
            <v/>
          </cell>
          <cell r="AE1793" t="str">
            <v/>
          </cell>
          <cell r="AU1793" t="str">
            <v/>
          </cell>
          <cell r="AW1793" t="str">
            <v/>
          </cell>
          <cell r="AX1793" t="str">
            <v/>
          </cell>
          <cell r="AY1793" t="str">
            <v/>
          </cell>
          <cell r="BK1793" t="str">
            <v/>
          </cell>
          <cell r="BM1793" t="str">
            <v/>
          </cell>
          <cell r="BN1793" t="str">
            <v/>
          </cell>
          <cell r="BO1793" t="str">
            <v/>
          </cell>
          <cell r="BS1793" t="str">
            <v/>
          </cell>
          <cell r="BW1793" t="str">
            <v/>
          </cell>
          <cell r="CA1793" t="str">
            <v/>
          </cell>
        </row>
        <row r="1794">
          <cell r="O1794" t="str">
            <v/>
          </cell>
          <cell r="Q1794" t="str">
            <v/>
          </cell>
          <cell r="R1794" t="str">
            <v/>
          </cell>
          <cell r="S1794" t="str">
            <v/>
          </cell>
          <cell r="AE1794" t="str">
            <v/>
          </cell>
          <cell r="AU1794" t="str">
            <v/>
          </cell>
          <cell r="AW1794" t="str">
            <v/>
          </cell>
          <cell r="AX1794" t="str">
            <v/>
          </cell>
          <cell r="AY1794" t="str">
            <v/>
          </cell>
          <cell r="BK1794" t="str">
            <v/>
          </cell>
          <cell r="BM1794" t="str">
            <v/>
          </cell>
          <cell r="BN1794" t="str">
            <v/>
          </cell>
          <cell r="BO1794" t="str">
            <v/>
          </cell>
          <cell r="BS1794" t="str">
            <v/>
          </cell>
          <cell r="BW1794" t="str">
            <v/>
          </cell>
          <cell r="CA1794" t="str">
            <v/>
          </cell>
        </row>
        <row r="1795">
          <cell r="O1795" t="str">
            <v/>
          </cell>
          <cell r="Q1795" t="str">
            <v/>
          </cell>
          <cell r="R1795" t="str">
            <v/>
          </cell>
          <cell r="S1795" t="str">
            <v/>
          </cell>
          <cell r="AE1795" t="str">
            <v/>
          </cell>
          <cell r="AU1795" t="str">
            <v/>
          </cell>
          <cell r="AW1795" t="str">
            <v/>
          </cell>
          <cell r="AX1795" t="str">
            <v/>
          </cell>
          <cell r="AY1795" t="str">
            <v/>
          </cell>
          <cell r="BK1795" t="str">
            <v/>
          </cell>
          <cell r="BM1795" t="str">
            <v/>
          </cell>
          <cell r="BN1795" t="str">
            <v/>
          </cell>
          <cell r="BO1795" t="str">
            <v/>
          </cell>
          <cell r="BS1795" t="str">
            <v/>
          </cell>
          <cell r="BW1795" t="str">
            <v/>
          </cell>
          <cell r="CA1795" t="str">
            <v/>
          </cell>
        </row>
        <row r="1796">
          <cell r="O1796" t="str">
            <v/>
          </cell>
          <cell r="Q1796" t="str">
            <v/>
          </cell>
          <cell r="R1796" t="str">
            <v/>
          </cell>
          <cell r="S1796" t="str">
            <v/>
          </cell>
          <cell r="AE1796" t="str">
            <v/>
          </cell>
          <cell r="AU1796" t="str">
            <v/>
          </cell>
          <cell r="AW1796" t="str">
            <v/>
          </cell>
          <cell r="AX1796" t="str">
            <v/>
          </cell>
          <cell r="AY1796" t="str">
            <v/>
          </cell>
          <cell r="BK1796" t="str">
            <v/>
          </cell>
          <cell r="BM1796" t="str">
            <v/>
          </cell>
          <cell r="BN1796" t="str">
            <v/>
          </cell>
          <cell r="BO1796" t="str">
            <v/>
          </cell>
          <cell r="BS1796" t="str">
            <v/>
          </cell>
          <cell r="BW1796" t="str">
            <v/>
          </cell>
          <cell r="CA1796" t="str">
            <v/>
          </cell>
        </row>
        <row r="1797">
          <cell r="O1797" t="str">
            <v/>
          </cell>
          <cell r="Q1797" t="str">
            <v/>
          </cell>
          <cell r="R1797" t="str">
            <v/>
          </cell>
          <cell r="S1797" t="str">
            <v/>
          </cell>
          <cell r="AE1797" t="str">
            <v/>
          </cell>
          <cell r="AU1797" t="str">
            <v/>
          </cell>
          <cell r="AW1797" t="str">
            <v/>
          </cell>
          <cell r="AX1797" t="str">
            <v/>
          </cell>
          <cell r="AY1797" t="str">
            <v/>
          </cell>
          <cell r="BK1797" t="str">
            <v/>
          </cell>
          <cell r="BM1797" t="str">
            <v/>
          </cell>
          <cell r="BN1797" t="str">
            <v/>
          </cell>
          <cell r="BO1797" t="str">
            <v/>
          </cell>
          <cell r="BS1797" t="str">
            <v/>
          </cell>
          <cell r="BW1797" t="str">
            <v/>
          </cell>
          <cell r="CA1797" t="str">
            <v/>
          </cell>
        </row>
        <row r="1798">
          <cell r="O1798" t="str">
            <v/>
          </cell>
          <cell r="Q1798" t="str">
            <v/>
          </cell>
          <cell r="R1798" t="str">
            <v/>
          </cell>
          <cell r="S1798" t="str">
            <v/>
          </cell>
          <cell r="AE1798" t="str">
            <v/>
          </cell>
          <cell r="AU1798" t="str">
            <v/>
          </cell>
          <cell r="AW1798" t="str">
            <v/>
          </cell>
          <cell r="AX1798" t="str">
            <v/>
          </cell>
          <cell r="AY1798" t="str">
            <v/>
          </cell>
          <cell r="BK1798" t="str">
            <v/>
          </cell>
          <cell r="BM1798" t="str">
            <v/>
          </cell>
          <cell r="BN1798" t="str">
            <v/>
          </cell>
          <cell r="BO1798" t="str">
            <v/>
          </cell>
          <cell r="BS1798" t="str">
            <v/>
          </cell>
          <cell r="BW1798" t="str">
            <v/>
          </cell>
          <cell r="CA1798" t="str">
            <v/>
          </cell>
        </row>
        <row r="1799">
          <cell r="O1799" t="str">
            <v/>
          </cell>
          <cell r="Q1799" t="str">
            <v/>
          </cell>
          <cell r="R1799" t="str">
            <v/>
          </cell>
          <cell r="S1799" t="str">
            <v/>
          </cell>
          <cell r="AE1799" t="str">
            <v/>
          </cell>
          <cell r="AU1799" t="str">
            <v/>
          </cell>
          <cell r="AW1799" t="str">
            <v/>
          </cell>
          <cell r="AX1799" t="str">
            <v/>
          </cell>
          <cell r="AY1799" t="str">
            <v/>
          </cell>
          <cell r="BK1799" t="str">
            <v/>
          </cell>
          <cell r="BM1799" t="str">
            <v/>
          </cell>
          <cell r="BN1799" t="str">
            <v/>
          </cell>
          <cell r="BO1799" t="str">
            <v/>
          </cell>
          <cell r="BS1799" t="str">
            <v/>
          </cell>
          <cell r="BW1799" t="str">
            <v/>
          </cell>
          <cell r="CA1799" t="str">
            <v/>
          </cell>
        </row>
        <row r="1800">
          <cell r="O1800" t="str">
            <v/>
          </cell>
          <cell r="Q1800" t="str">
            <v/>
          </cell>
          <cell r="R1800" t="str">
            <v/>
          </cell>
          <cell r="S1800" t="str">
            <v/>
          </cell>
          <cell r="AE1800" t="str">
            <v/>
          </cell>
          <cell r="AU1800" t="str">
            <v/>
          </cell>
          <cell r="AW1800" t="str">
            <v/>
          </cell>
          <cell r="AX1800" t="str">
            <v/>
          </cell>
          <cell r="AY1800" t="str">
            <v/>
          </cell>
          <cell r="BK1800" t="str">
            <v/>
          </cell>
          <cell r="BM1800" t="str">
            <v/>
          </cell>
          <cell r="BN1800" t="str">
            <v/>
          </cell>
          <cell r="BO1800" t="str">
            <v/>
          </cell>
          <cell r="BS1800" t="str">
            <v/>
          </cell>
          <cell r="BW1800" t="str">
            <v/>
          </cell>
          <cell r="CA1800" t="str">
            <v/>
          </cell>
        </row>
        <row r="1801">
          <cell r="O1801" t="str">
            <v/>
          </cell>
          <cell r="Q1801" t="str">
            <v/>
          </cell>
          <cell r="R1801" t="str">
            <v/>
          </cell>
          <cell r="S1801" t="str">
            <v/>
          </cell>
          <cell r="AE1801" t="str">
            <v/>
          </cell>
          <cell r="AU1801" t="str">
            <v/>
          </cell>
          <cell r="AW1801" t="str">
            <v/>
          </cell>
          <cell r="AX1801" t="str">
            <v/>
          </cell>
          <cell r="AY1801" t="str">
            <v/>
          </cell>
          <cell r="BK1801" t="str">
            <v/>
          </cell>
          <cell r="BM1801" t="str">
            <v/>
          </cell>
          <cell r="BN1801" t="str">
            <v/>
          </cell>
          <cell r="BO1801" t="str">
            <v/>
          </cell>
          <cell r="BS1801" t="str">
            <v/>
          </cell>
          <cell r="BW1801" t="str">
            <v/>
          </cell>
          <cell r="CA1801" t="str">
            <v/>
          </cell>
        </row>
        <row r="1802">
          <cell r="O1802" t="str">
            <v/>
          </cell>
          <cell r="Q1802" t="str">
            <v/>
          </cell>
          <cell r="R1802" t="str">
            <v/>
          </cell>
          <cell r="S1802" t="str">
            <v/>
          </cell>
          <cell r="AE1802" t="str">
            <v/>
          </cell>
          <cell r="AU1802" t="str">
            <v/>
          </cell>
          <cell r="AW1802" t="str">
            <v/>
          </cell>
          <cell r="AX1802" t="str">
            <v/>
          </cell>
          <cell r="AY1802" t="str">
            <v/>
          </cell>
          <cell r="BK1802" t="str">
            <v/>
          </cell>
          <cell r="BM1802" t="str">
            <v/>
          </cell>
          <cell r="BN1802" t="str">
            <v/>
          </cell>
          <cell r="BO1802" t="str">
            <v/>
          </cell>
          <cell r="BS1802" t="str">
            <v/>
          </cell>
          <cell r="BW1802" t="str">
            <v/>
          </cell>
          <cell r="CA1802" t="str">
            <v/>
          </cell>
        </row>
        <row r="1803">
          <cell r="O1803" t="str">
            <v/>
          </cell>
          <cell r="Q1803" t="str">
            <v/>
          </cell>
          <cell r="R1803" t="str">
            <v/>
          </cell>
          <cell r="S1803" t="str">
            <v/>
          </cell>
          <cell r="AE1803" t="str">
            <v/>
          </cell>
          <cell r="AU1803" t="str">
            <v/>
          </cell>
          <cell r="AW1803" t="str">
            <v/>
          </cell>
          <cell r="AX1803" t="str">
            <v/>
          </cell>
          <cell r="AY1803" t="str">
            <v/>
          </cell>
          <cell r="BK1803" t="str">
            <v/>
          </cell>
          <cell r="BM1803" t="str">
            <v/>
          </cell>
          <cell r="BN1803" t="str">
            <v/>
          </cell>
          <cell r="BO1803" t="str">
            <v/>
          </cell>
          <cell r="BS1803" t="str">
            <v/>
          </cell>
          <cell r="BW1803" t="str">
            <v/>
          </cell>
          <cell r="CA1803" t="str">
            <v/>
          </cell>
        </row>
        <row r="1804">
          <cell r="O1804" t="str">
            <v/>
          </cell>
          <cell r="Q1804" t="str">
            <v/>
          </cell>
          <cell r="R1804" t="str">
            <v/>
          </cell>
          <cell r="S1804" t="str">
            <v/>
          </cell>
          <cell r="AE1804" t="str">
            <v/>
          </cell>
          <cell r="AU1804" t="str">
            <v/>
          </cell>
          <cell r="AW1804" t="str">
            <v/>
          </cell>
          <cell r="AX1804" t="str">
            <v/>
          </cell>
          <cell r="AY1804" t="str">
            <v/>
          </cell>
          <cell r="BK1804" t="str">
            <v/>
          </cell>
          <cell r="BM1804" t="str">
            <v/>
          </cell>
          <cell r="BN1804" t="str">
            <v/>
          </cell>
          <cell r="BO1804" t="str">
            <v/>
          </cell>
          <cell r="BS1804" t="str">
            <v/>
          </cell>
          <cell r="BW1804" t="str">
            <v/>
          </cell>
          <cell r="CA1804" t="str">
            <v/>
          </cell>
        </row>
        <row r="1805">
          <cell r="O1805" t="str">
            <v/>
          </cell>
          <cell r="Q1805" t="str">
            <v/>
          </cell>
          <cell r="R1805" t="str">
            <v/>
          </cell>
          <cell r="S1805" t="str">
            <v/>
          </cell>
          <cell r="AE1805" t="str">
            <v/>
          </cell>
          <cell r="AU1805" t="str">
            <v/>
          </cell>
          <cell r="AW1805" t="str">
            <v/>
          </cell>
          <cell r="AX1805" t="str">
            <v/>
          </cell>
          <cell r="AY1805" t="str">
            <v/>
          </cell>
          <cell r="BK1805" t="str">
            <v/>
          </cell>
          <cell r="BM1805" t="str">
            <v/>
          </cell>
          <cell r="BN1805" t="str">
            <v/>
          </cell>
          <cell r="BO1805" t="str">
            <v/>
          </cell>
          <cell r="BS1805" t="str">
            <v/>
          </cell>
          <cell r="BW1805" t="str">
            <v/>
          </cell>
          <cell r="CA1805" t="str">
            <v/>
          </cell>
        </row>
        <row r="1806">
          <cell r="O1806" t="str">
            <v/>
          </cell>
          <cell r="Q1806" t="str">
            <v/>
          </cell>
          <cell r="R1806" t="str">
            <v/>
          </cell>
          <cell r="S1806" t="str">
            <v/>
          </cell>
          <cell r="AE1806" t="str">
            <v/>
          </cell>
          <cell r="AU1806" t="str">
            <v/>
          </cell>
          <cell r="AW1806" t="str">
            <v/>
          </cell>
          <cell r="AX1806" t="str">
            <v/>
          </cell>
          <cell r="AY1806" t="str">
            <v/>
          </cell>
          <cell r="BK1806" t="str">
            <v/>
          </cell>
          <cell r="BM1806" t="str">
            <v/>
          </cell>
          <cell r="BN1806" t="str">
            <v/>
          </cell>
          <cell r="BO1806" t="str">
            <v/>
          </cell>
          <cell r="BS1806" t="str">
            <v/>
          </cell>
          <cell r="BW1806" t="str">
            <v/>
          </cell>
          <cell r="CA1806" t="str">
            <v/>
          </cell>
        </row>
        <row r="1807">
          <cell r="O1807" t="str">
            <v/>
          </cell>
          <cell r="Q1807" t="str">
            <v/>
          </cell>
          <cell r="R1807" t="str">
            <v/>
          </cell>
          <cell r="S1807" t="str">
            <v/>
          </cell>
          <cell r="AE1807" t="str">
            <v/>
          </cell>
          <cell r="AU1807" t="str">
            <v/>
          </cell>
          <cell r="AW1807" t="str">
            <v/>
          </cell>
          <cell r="AX1807" t="str">
            <v/>
          </cell>
          <cell r="AY1807" t="str">
            <v/>
          </cell>
          <cell r="BK1807" t="str">
            <v/>
          </cell>
          <cell r="BM1807" t="str">
            <v/>
          </cell>
          <cell r="BN1807" t="str">
            <v/>
          </cell>
          <cell r="BO1807" t="str">
            <v/>
          </cell>
          <cell r="BS1807" t="str">
            <v/>
          </cell>
          <cell r="BW1807" t="str">
            <v/>
          </cell>
          <cell r="CA1807" t="str">
            <v/>
          </cell>
        </row>
        <row r="1808">
          <cell r="O1808" t="str">
            <v/>
          </cell>
          <cell r="Q1808" t="str">
            <v/>
          </cell>
          <cell r="R1808" t="str">
            <v/>
          </cell>
          <cell r="S1808" t="str">
            <v/>
          </cell>
          <cell r="AE1808" t="str">
            <v/>
          </cell>
          <cell r="AU1808" t="str">
            <v/>
          </cell>
          <cell r="AW1808" t="str">
            <v/>
          </cell>
          <cell r="AX1808" t="str">
            <v/>
          </cell>
          <cell r="AY1808" t="str">
            <v/>
          </cell>
          <cell r="BK1808" t="str">
            <v/>
          </cell>
          <cell r="BM1808" t="str">
            <v/>
          </cell>
          <cell r="BN1808" t="str">
            <v/>
          </cell>
          <cell r="BO1808" t="str">
            <v/>
          </cell>
          <cell r="BS1808" t="str">
            <v/>
          </cell>
          <cell r="BW1808" t="str">
            <v/>
          </cell>
          <cell r="CA1808" t="str">
            <v/>
          </cell>
        </row>
        <row r="1809">
          <cell r="O1809" t="str">
            <v/>
          </cell>
          <cell r="Q1809" t="str">
            <v/>
          </cell>
          <cell r="R1809" t="str">
            <v/>
          </cell>
          <cell r="S1809" t="str">
            <v/>
          </cell>
          <cell r="AE1809" t="str">
            <v/>
          </cell>
          <cell r="AU1809" t="str">
            <v/>
          </cell>
          <cell r="AW1809" t="str">
            <v/>
          </cell>
          <cell r="AX1809" t="str">
            <v/>
          </cell>
          <cell r="AY1809" t="str">
            <v/>
          </cell>
          <cell r="BK1809" t="str">
            <v/>
          </cell>
          <cell r="BM1809" t="str">
            <v/>
          </cell>
          <cell r="BN1809" t="str">
            <v/>
          </cell>
          <cell r="BO1809" t="str">
            <v/>
          </cell>
          <cell r="BS1809" t="str">
            <v/>
          </cell>
          <cell r="BW1809" t="str">
            <v/>
          </cell>
          <cell r="CA1809" t="str">
            <v/>
          </cell>
        </row>
        <row r="1810">
          <cell r="O1810" t="str">
            <v/>
          </cell>
          <cell r="Q1810" t="str">
            <v/>
          </cell>
          <cell r="R1810" t="str">
            <v/>
          </cell>
          <cell r="S1810" t="str">
            <v/>
          </cell>
          <cell r="AE1810" t="str">
            <v/>
          </cell>
          <cell r="AU1810" t="str">
            <v/>
          </cell>
          <cell r="AW1810" t="str">
            <v/>
          </cell>
          <cell r="AX1810" t="str">
            <v/>
          </cell>
          <cell r="AY1810" t="str">
            <v/>
          </cell>
          <cell r="BK1810" t="str">
            <v/>
          </cell>
          <cell r="BM1810" t="str">
            <v/>
          </cell>
          <cell r="BN1810" t="str">
            <v/>
          </cell>
          <cell r="BO1810" t="str">
            <v/>
          </cell>
          <cell r="BS1810" t="str">
            <v/>
          </cell>
          <cell r="BW1810" t="str">
            <v/>
          </cell>
          <cell r="CA1810" t="str">
            <v/>
          </cell>
        </row>
        <row r="1811">
          <cell r="O1811" t="str">
            <v/>
          </cell>
          <cell r="Q1811" t="str">
            <v/>
          </cell>
          <cell r="R1811" t="str">
            <v/>
          </cell>
          <cell r="S1811" t="str">
            <v/>
          </cell>
          <cell r="AE1811" t="str">
            <v/>
          </cell>
          <cell r="AU1811" t="str">
            <v/>
          </cell>
          <cell r="AW1811" t="str">
            <v/>
          </cell>
          <cell r="AX1811" t="str">
            <v/>
          </cell>
          <cell r="AY1811" t="str">
            <v/>
          </cell>
          <cell r="BK1811" t="str">
            <v/>
          </cell>
          <cell r="BM1811" t="str">
            <v/>
          </cell>
          <cell r="BN1811" t="str">
            <v/>
          </cell>
          <cell r="BO1811" t="str">
            <v/>
          </cell>
          <cell r="BS1811" t="str">
            <v/>
          </cell>
          <cell r="BW1811" t="str">
            <v/>
          </cell>
          <cell r="CA1811" t="str">
            <v/>
          </cell>
        </row>
        <row r="1812">
          <cell r="O1812" t="str">
            <v/>
          </cell>
          <cell r="Q1812" t="str">
            <v/>
          </cell>
          <cell r="R1812" t="str">
            <v/>
          </cell>
          <cell r="S1812" t="str">
            <v/>
          </cell>
          <cell r="AE1812" t="str">
            <v/>
          </cell>
          <cell r="AU1812" t="str">
            <v/>
          </cell>
          <cell r="AW1812" t="str">
            <v/>
          </cell>
          <cell r="AX1812" t="str">
            <v/>
          </cell>
          <cell r="AY1812" t="str">
            <v/>
          </cell>
          <cell r="BK1812" t="str">
            <v/>
          </cell>
          <cell r="BM1812" t="str">
            <v/>
          </cell>
          <cell r="BN1812" t="str">
            <v/>
          </cell>
          <cell r="BO1812" t="str">
            <v/>
          </cell>
          <cell r="BS1812" t="str">
            <v/>
          </cell>
          <cell r="BW1812" t="str">
            <v/>
          </cell>
          <cell r="CA1812" t="str">
            <v/>
          </cell>
        </row>
        <row r="1813">
          <cell r="O1813" t="str">
            <v/>
          </cell>
          <cell r="Q1813" t="str">
            <v/>
          </cell>
          <cell r="R1813" t="str">
            <v/>
          </cell>
          <cell r="S1813" t="str">
            <v/>
          </cell>
          <cell r="AE1813" t="str">
            <v/>
          </cell>
          <cell r="AU1813" t="str">
            <v/>
          </cell>
          <cell r="AW1813" t="str">
            <v/>
          </cell>
          <cell r="AX1813" t="str">
            <v/>
          </cell>
          <cell r="AY1813" t="str">
            <v/>
          </cell>
          <cell r="BK1813" t="str">
            <v/>
          </cell>
          <cell r="BM1813" t="str">
            <v/>
          </cell>
          <cell r="BN1813" t="str">
            <v/>
          </cell>
          <cell r="BO1813" t="str">
            <v/>
          </cell>
          <cell r="BS1813" t="str">
            <v/>
          </cell>
          <cell r="BW1813" t="str">
            <v/>
          </cell>
          <cell r="CA1813" t="str">
            <v/>
          </cell>
        </row>
        <row r="1814">
          <cell r="O1814" t="str">
            <v/>
          </cell>
          <cell r="Q1814" t="str">
            <v/>
          </cell>
          <cell r="R1814" t="str">
            <v/>
          </cell>
          <cell r="S1814" t="str">
            <v/>
          </cell>
          <cell r="AE1814" t="str">
            <v/>
          </cell>
          <cell r="AU1814" t="str">
            <v/>
          </cell>
          <cell r="AW1814" t="str">
            <v/>
          </cell>
          <cell r="AX1814" t="str">
            <v/>
          </cell>
          <cell r="AY1814" t="str">
            <v/>
          </cell>
          <cell r="BK1814" t="str">
            <v/>
          </cell>
          <cell r="BM1814" t="str">
            <v/>
          </cell>
          <cell r="BN1814" t="str">
            <v/>
          </cell>
          <cell r="BO1814" t="str">
            <v/>
          </cell>
          <cell r="BS1814" t="str">
            <v/>
          </cell>
          <cell r="BW1814" t="str">
            <v/>
          </cell>
          <cell r="CA1814" t="str">
            <v/>
          </cell>
        </row>
        <row r="1815">
          <cell r="O1815" t="str">
            <v/>
          </cell>
          <cell r="Q1815" t="str">
            <v/>
          </cell>
          <cell r="R1815" t="str">
            <v/>
          </cell>
          <cell r="S1815" t="str">
            <v/>
          </cell>
          <cell r="AE1815" t="str">
            <v/>
          </cell>
          <cell r="AU1815" t="str">
            <v/>
          </cell>
          <cell r="AW1815" t="str">
            <v/>
          </cell>
          <cell r="AX1815" t="str">
            <v/>
          </cell>
          <cell r="AY1815" t="str">
            <v/>
          </cell>
          <cell r="BK1815" t="str">
            <v/>
          </cell>
          <cell r="BM1815" t="str">
            <v/>
          </cell>
          <cell r="BN1815" t="str">
            <v/>
          </cell>
          <cell r="BO1815" t="str">
            <v/>
          </cell>
          <cell r="BS1815" t="str">
            <v/>
          </cell>
          <cell r="BW1815" t="str">
            <v/>
          </cell>
          <cell r="CA1815" t="str">
            <v/>
          </cell>
        </row>
        <row r="1816">
          <cell r="O1816" t="str">
            <v/>
          </cell>
          <cell r="Q1816" t="str">
            <v/>
          </cell>
          <cell r="R1816" t="str">
            <v/>
          </cell>
          <cell r="S1816" t="str">
            <v/>
          </cell>
          <cell r="AE1816" t="str">
            <v/>
          </cell>
          <cell r="AU1816" t="str">
            <v/>
          </cell>
          <cell r="AW1816" t="str">
            <v/>
          </cell>
          <cell r="AX1816" t="str">
            <v/>
          </cell>
          <cell r="AY1816" t="str">
            <v/>
          </cell>
          <cell r="BK1816" t="str">
            <v/>
          </cell>
          <cell r="BM1816" t="str">
            <v/>
          </cell>
          <cell r="BN1816" t="str">
            <v/>
          </cell>
          <cell r="BO1816" t="str">
            <v/>
          </cell>
          <cell r="BS1816" t="str">
            <v/>
          </cell>
          <cell r="BW1816" t="str">
            <v/>
          </cell>
          <cell r="CA1816" t="str">
            <v/>
          </cell>
        </row>
        <row r="1817">
          <cell r="O1817" t="str">
            <v/>
          </cell>
          <cell r="Q1817" t="str">
            <v/>
          </cell>
          <cell r="R1817" t="str">
            <v/>
          </cell>
          <cell r="S1817" t="str">
            <v/>
          </cell>
          <cell r="AE1817" t="str">
            <v/>
          </cell>
          <cell r="AU1817" t="str">
            <v/>
          </cell>
          <cell r="AW1817" t="str">
            <v/>
          </cell>
          <cell r="AX1817" t="str">
            <v/>
          </cell>
          <cell r="AY1817" t="str">
            <v/>
          </cell>
          <cell r="BK1817" t="str">
            <v/>
          </cell>
          <cell r="BM1817" t="str">
            <v/>
          </cell>
          <cell r="BN1817" t="str">
            <v/>
          </cell>
          <cell r="BO1817" t="str">
            <v/>
          </cell>
          <cell r="BS1817" t="str">
            <v/>
          </cell>
          <cell r="BW1817" t="str">
            <v/>
          </cell>
          <cell r="CA1817" t="str">
            <v/>
          </cell>
        </row>
        <row r="1818">
          <cell r="O1818" t="str">
            <v/>
          </cell>
          <cell r="Q1818" t="str">
            <v/>
          </cell>
          <cell r="R1818" t="str">
            <v/>
          </cell>
          <cell r="S1818" t="str">
            <v/>
          </cell>
          <cell r="AE1818" t="str">
            <v/>
          </cell>
          <cell r="AU1818" t="str">
            <v/>
          </cell>
          <cell r="AW1818" t="str">
            <v/>
          </cell>
          <cell r="AX1818" t="str">
            <v/>
          </cell>
          <cell r="AY1818" t="str">
            <v/>
          </cell>
          <cell r="BK1818" t="str">
            <v/>
          </cell>
          <cell r="BM1818" t="str">
            <v/>
          </cell>
          <cell r="BN1818" t="str">
            <v/>
          </cell>
          <cell r="BO1818" t="str">
            <v/>
          </cell>
          <cell r="BS1818" t="str">
            <v/>
          </cell>
          <cell r="BW1818" t="str">
            <v/>
          </cell>
          <cell r="CA1818" t="str">
            <v/>
          </cell>
        </row>
        <row r="1819">
          <cell r="O1819" t="str">
            <v/>
          </cell>
          <cell r="Q1819" t="str">
            <v/>
          </cell>
          <cell r="R1819" t="str">
            <v/>
          </cell>
          <cell r="S1819" t="str">
            <v/>
          </cell>
          <cell r="AE1819" t="str">
            <v/>
          </cell>
          <cell r="AU1819" t="str">
            <v/>
          </cell>
          <cell r="AW1819" t="str">
            <v/>
          </cell>
          <cell r="AX1819" t="str">
            <v/>
          </cell>
          <cell r="AY1819" t="str">
            <v/>
          </cell>
          <cell r="BK1819" t="str">
            <v/>
          </cell>
          <cell r="BM1819" t="str">
            <v/>
          </cell>
          <cell r="BN1819" t="str">
            <v/>
          </cell>
          <cell r="BO1819" t="str">
            <v/>
          </cell>
          <cell r="BS1819" t="str">
            <v/>
          </cell>
          <cell r="BW1819" t="str">
            <v/>
          </cell>
          <cell r="CA1819" t="str">
            <v/>
          </cell>
        </row>
        <row r="1820">
          <cell r="O1820" t="str">
            <v/>
          </cell>
          <cell r="Q1820" t="str">
            <v/>
          </cell>
          <cell r="R1820" t="str">
            <v/>
          </cell>
          <cell r="S1820" t="str">
            <v/>
          </cell>
          <cell r="AE1820" t="str">
            <v/>
          </cell>
          <cell r="AU1820" t="str">
            <v/>
          </cell>
          <cell r="AW1820" t="str">
            <v/>
          </cell>
          <cell r="AX1820" t="str">
            <v/>
          </cell>
          <cell r="AY1820" t="str">
            <v/>
          </cell>
          <cell r="BK1820" t="str">
            <v/>
          </cell>
          <cell r="BM1820" t="str">
            <v/>
          </cell>
          <cell r="BN1820" t="str">
            <v/>
          </cell>
          <cell r="BO1820" t="str">
            <v/>
          </cell>
          <cell r="BS1820" t="str">
            <v/>
          </cell>
          <cell r="BW1820" t="str">
            <v/>
          </cell>
          <cell r="CA1820" t="str">
            <v/>
          </cell>
        </row>
        <row r="1821">
          <cell r="O1821" t="str">
            <v/>
          </cell>
          <cell r="Q1821" t="str">
            <v/>
          </cell>
          <cell r="R1821" t="str">
            <v/>
          </cell>
          <cell r="S1821" t="str">
            <v/>
          </cell>
          <cell r="AE1821" t="str">
            <v/>
          </cell>
          <cell r="AU1821" t="str">
            <v/>
          </cell>
          <cell r="AW1821" t="str">
            <v/>
          </cell>
          <cell r="AX1821" t="str">
            <v/>
          </cell>
          <cell r="AY1821" t="str">
            <v/>
          </cell>
          <cell r="BK1821" t="str">
            <v/>
          </cell>
          <cell r="BM1821" t="str">
            <v/>
          </cell>
          <cell r="BN1821" t="str">
            <v/>
          </cell>
          <cell r="BO1821" t="str">
            <v/>
          </cell>
          <cell r="BS1821" t="str">
            <v/>
          </cell>
          <cell r="BW1821" t="str">
            <v/>
          </cell>
          <cell r="CA1821" t="str">
            <v/>
          </cell>
        </row>
        <row r="1822">
          <cell r="O1822" t="str">
            <v/>
          </cell>
          <cell r="Q1822" t="str">
            <v/>
          </cell>
          <cell r="R1822" t="str">
            <v/>
          </cell>
          <cell r="S1822" t="str">
            <v/>
          </cell>
          <cell r="AE1822" t="str">
            <v/>
          </cell>
          <cell r="AU1822" t="str">
            <v/>
          </cell>
          <cell r="AW1822" t="str">
            <v/>
          </cell>
          <cell r="AX1822" t="str">
            <v/>
          </cell>
          <cell r="AY1822" t="str">
            <v/>
          </cell>
          <cell r="BK1822" t="str">
            <v/>
          </cell>
          <cell r="BM1822" t="str">
            <v/>
          </cell>
          <cell r="BN1822" t="str">
            <v/>
          </cell>
          <cell r="BO1822" t="str">
            <v/>
          </cell>
          <cell r="BS1822" t="str">
            <v/>
          </cell>
          <cell r="BW1822" t="str">
            <v/>
          </cell>
          <cell r="CA1822" t="str">
            <v/>
          </cell>
        </row>
        <row r="1823">
          <cell r="O1823" t="str">
            <v/>
          </cell>
          <cell r="Q1823" t="str">
            <v/>
          </cell>
          <cell r="R1823" t="str">
            <v/>
          </cell>
          <cell r="S1823" t="str">
            <v/>
          </cell>
          <cell r="AE1823" t="str">
            <v/>
          </cell>
          <cell r="AU1823" t="str">
            <v/>
          </cell>
          <cell r="AW1823" t="str">
            <v/>
          </cell>
          <cell r="AX1823" t="str">
            <v/>
          </cell>
          <cell r="AY1823" t="str">
            <v/>
          </cell>
          <cell r="BK1823" t="str">
            <v/>
          </cell>
          <cell r="BM1823" t="str">
            <v/>
          </cell>
          <cell r="BN1823" t="str">
            <v/>
          </cell>
          <cell r="BO1823" t="str">
            <v/>
          </cell>
          <cell r="BS1823" t="str">
            <v/>
          </cell>
          <cell r="BW1823" t="str">
            <v/>
          </cell>
          <cell r="CA1823" t="str">
            <v/>
          </cell>
        </row>
        <row r="1824">
          <cell r="O1824" t="str">
            <v/>
          </cell>
          <cell r="Q1824" t="str">
            <v/>
          </cell>
          <cell r="R1824" t="str">
            <v/>
          </cell>
          <cell r="S1824" t="str">
            <v/>
          </cell>
          <cell r="AE1824" t="str">
            <v/>
          </cell>
          <cell r="AU1824" t="str">
            <v/>
          </cell>
          <cell r="AW1824" t="str">
            <v/>
          </cell>
          <cell r="AX1824" t="str">
            <v/>
          </cell>
          <cell r="AY1824" t="str">
            <v/>
          </cell>
          <cell r="BK1824" t="str">
            <v/>
          </cell>
          <cell r="BM1824" t="str">
            <v/>
          </cell>
          <cell r="BN1824" t="str">
            <v/>
          </cell>
          <cell r="BO1824" t="str">
            <v/>
          </cell>
          <cell r="BS1824" t="str">
            <v/>
          </cell>
          <cell r="BW1824" t="str">
            <v/>
          </cell>
          <cell r="CA1824" t="str">
            <v/>
          </cell>
        </row>
        <row r="1825">
          <cell r="O1825" t="str">
            <v/>
          </cell>
          <cell r="Q1825" t="str">
            <v/>
          </cell>
          <cell r="R1825" t="str">
            <v/>
          </cell>
          <cell r="S1825" t="str">
            <v/>
          </cell>
          <cell r="AE1825" t="str">
            <v/>
          </cell>
          <cell r="AU1825" t="str">
            <v/>
          </cell>
          <cell r="AW1825" t="str">
            <v/>
          </cell>
          <cell r="AX1825" t="str">
            <v/>
          </cell>
          <cell r="AY1825" t="str">
            <v/>
          </cell>
          <cell r="BK1825" t="str">
            <v/>
          </cell>
          <cell r="BM1825" t="str">
            <v/>
          </cell>
          <cell r="BN1825" t="str">
            <v/>
          </cell>
          <cell r="BO1825" t="str">
            <v/>
          </cell>
          <cell r="BS1825" t="str">
            <v/>
          </cell>
          <cell r="BW1825" t="str">
            <v/>
          </cell>
          <cell r="CA1825" t="str">
            <v/>
          </cell>
        </row>
        <row r="1826">
          <cell r="O1826" t="str">
            <v/>
          </cell>
          <cell r="Q1826" t="str">
            <v/>
          </cell>
          <cell r="R1826" t="str">
            <v/>
          </cell>
          <cell r="S1826" t="str">
            <v/>
          </cell>
          <cell r="AE1826" t="str">
            <v/>
          </cell>
          <cell r="AU1826" t="str">
            <v/>
          </cell>
          <cell r="AW1826" t="str">
            <v/>
          </cell>
          <cell r="AX1826" t="str">
            <v/>
          </cell>
          <cell r="AY1826" t="str">
            <v/>
          </cell>
          <cell r="BK1826" t="str">
            <v/>
          </cell>
          <cell r="BM1826" t="str">
            <v/>
          </cell>
          <cell r="BN1826" t="str">
            <v/>
          </cell>
          <cell r="BO1826" t="str">
            <v/>
          </cell>
          <cell r="BS1826" t="str">
            <v/>
          </cell>
          <cell r="BW1826" t="str">
            <v/>
          </cell>
          <cell r="CA1826" t="str">
            <v/>
          </cell>
        </row>
        <row r="1827">
          <cell r="O1827" t="str">
            <v/>
          </cell>
          <cell r="Q1827" t="str">
            <v/>
          </cell>
          <cell r="R1827" t="str">
            <v/>
          </cell>
          <cell r="S1827" t="str">
            <v/>
          </cell>
          <cell r="AE1827" t="str">
            <v/>
          </cell>
          <cell r="AU1827" t="str">
            <v/>
          </cell>
          <cell r="AW1827" t="str">
            <v/>
          </cell>
          <cell r="AX1827" t="str">
            <v/>
          </cell>
          <cell r="AY1827" t="str">
            <v/>
          </cell>
          <cell r="BK1827" t="str">
            <v/>
          </cell>
          <cell r="BM1827" t="str">
            <v/>
          </cell>
          <cell r="BN1827" t="str">
            <v/>
          </cell>
          <cell r="BO1827" t="str">
            <v/>
          </cell>
          <cell r="BS1827" t="str">
            <v/>
          </cell>
          <cell r="BW1827" t="str">
            <v/>
          </cell>
          <cell r="CA1827" t="str">
            <v/>
          </cell>
        </row>
        <row r="1828">
          <cell r="O1828" t="str">
            <v/>
          </cell>
          <cell r="Q1828" t="str">
            <v/>
          </cell>
          <cell r="R1828" t="str">
            <v/>
          </cell>
          <cell r="S1828" t="str">
            <v/>
          </cell>
          <cell r="AE1828" t="str">
            <v/>
          </cell>
          <cell r="AU1828" t="str">
            <v/>
          </cell>
          <cell r="AW1828" t="str">
            <v/>
          </cell>
          <cell r="AX1828" t="str">
            <v/>
          </cell>
          <cell r="AY1828" t="str">
            <v/>
          </cell>
          <cell r="BK1828" t="str">
            <v/>
          </cell>
          <cell r="BM1828" t="str">
            <v/>
          </cell>
          <cell r="BN1828" t="str">
            <v/>
          </cell>
          <cell r="BO1828" t="str">
            <v/>
          </cell>
          <cell r="BS1828" t="str">
            <v/>
          </cell>
          <cell r="BW1828" t="str">
            <v/>
          </cell>
          <cell r="CA1828" t="str">
            <v/>
          </cell>
        </row>
        <row r="1829">
          <cell r="O1829" t="str">
            <v/>
          </cell>
          <cell r="Q1829" t="str">
            <v/>
          </cell>
          <cell r="R1829" t="str">
            <v/>
          </cell>
          <cell r="S1829" t="str">
            <v/>
          </cell>
          <cell r="AE1829" t="str">
            <v/>
          </cell>
          <cell r="AU1829" t="str">
            <v/>
          </cell>
          <cell r="AW1829" t="str">
            <v/>
          </cell>
          <cell r="AX1829" t="str">
            <v/>
          </cell>
          <cell r="AY1829" t="str">
            <v/>
          </cell>
          <cell r="BK1829" t="str">
            <v/>
          </cell>
          <cell r="BM1829" t="str">
            <v/>
          </cell>
          <cell r="BN1829" t="str">
            <v/>
          </cell>
          <cell r="BO1829" t="str">
            <v/>
          </cell>
          <cell r="BS1829" t="str">
            <v/>
          </cell>
          <cell r="BW1829" t="str">
            <v/>
          </cell>
          <cell r="CA1829" t="str">
            <v/>
          </cell>
        </row>
        <row r="1830">
          <cell r="O1830" t="str">
            <v/>
          </cell>
          <cell r="Q1830" t="str">
            <v/>
          </cell>
          <cell r="R1830" t="str">
            <v/>
          </cell>
          <cell r="S1830" t="str">
            <v/>
          </cell>
          <cell r="AE1830" t="str">
            <v/>
          </cell>
          <cell r="AU1830" t="str">
            <v/>
          </cell>
          <cell r="AW1830" t="str">
            <v/>
          </cell>
          <cell r="AX1830" t="str">
            <v/>
          </cell>
          <cell r="AY1830" t="str">
            <v/>
          </cell>
          <cell r="BK1830" t="str">
            <v/>
          </cell>
          <cell r="BM1830" t="str">
            <v/>
          </cell>
          <cell r="BN1830" t="str">
            <v/>
          </cell>
          <cell r="BO1830" t="str">
            <v/>
          </cell>
          <cell r="BS1830" t="str">
            <v/>
          </cell>
          <cell r="BW1830" t="str">
            <v/>
          </cell>
          <cell r="CA1830" t="str">
            <v/>
          </cell>
        </row>
        <row r="1831">
          <cell r="O1831" t="str">
            <v/>
          </cell>
          <cell r="Q1831" t="str">
            <v/>
          </cell>
          <cell r="R1831" t="str">
            <v/>
          </cell>
          <cell r="S1831" t="str">
            <v/>
          </cell>
          <cell r="AE1831" t="str">
            <v/>
          </cell>
          <cell r="AU1831" t="str">
            <v/>
          </cell>
          <cell r="AW1831" t="str">
            <v/>
          </cell>
          <cell r="AX1831" t="str">
            <v/>
          </cell>
          <cell r="AY1831" t="str">
            <v/>
          </cell>
          <cell r="BK1831" t="str">
            <v/>
          </cell>
          <cell r="BM1831" t="str">
            <v/>
          </cell>
          <cell r="BN1831" t="str">
            <v/>
          </cell>
          <cell r="BO1831" t="str">
            <v/>
          </cell>
          <cell r="BS1831" t="str">
            <v/>
          </cell>
          <cell r="BW1831" t="str">
            <v/>
          </cell>
          <cell r="CA1831" t="str">
            <v/>
          </cell>
        </row>
        <row r="1832">
          <cell r="O1832" t="str">
            <v/>
          </cell>
          <cell r="Q1832" t="str">
            <v/>
          </cell>
          <cell r="R1832" t="str">
            <v/>
          </cell>
          <cell r="S1832" t="str">
            <v/>
          </cell>
          <cell r="AE1832" t="str">
            <v/>
          </cell>
          <cell r="AU1832" t="str">
            <v/>
          </cell>
          <cell r="AW1832" t="str">
            <v/>
          </cell>
          <cell r="AX1832" t="str">
            <v/>
          </cell>
          <cell r="AY1832" t="str">
            <v/>
          </cell>
          <cell r="BK1832" t="str">
            <v/>
          </cell>
          <cell r="BM1832" t="str">
            <v/>
          </cell>
          <cell r="BN1832" t="str">
            <v/>
          </cell>
          <cell r="BO1832" t="str">
            <v/>
          </cell>
          <cell r="BS1832" t="str">
            <v/>
          </cell>
          <cell r="BW1832" t="str">
            <v/>
          </cell>
          <cell r="CA1832" t="str">
            <v/>
          </cell>
        </row>
        <row r="1833">
          <cell r="O1833" t="str">
            <v/>
          </cell>
          <cell r="Q1833" t="str">
            <v/>
          </cell>
          <cell r="R1833" t="str">
            <v/>
          </cell>
          <cell r="S1833" t="str">
            <v/>
          </cell>
          <cell r="AE1833" t="str">
            <v/>
          </cell>
          <cell r="AU1833" t="str">
            <v/>
          </cell>
          <cell r="AW1833" t="str">
            <v/>
          </cell>
          <cell r="AX1833" t="str">
            <v/>
          </cell>
          <cell r="AY1833" t="str">
            <v/>
          </cell>
          <cell r="BK1833" t="str">
            <v/>
          </cell>
          <cell r="BM1833" t="str">
            <v/>
          </cell>
          <cell r="BN1833" t="str">
            <v/>
          </cell>
          <cell r="BO1833" t="str">
            <v/>
          </cell>
          <cell r="BS1833" t="str">
            <v/>
          </cell>
          <cell r="BW1833" t="str">
            <v/>
          </cell>
          <cell r="CA1833" t="str">
            <v/>
          </cell>
        </row>
        <row r="1834">
          <cell r="O1834" t="str">
            <v/>
          </cell>
          <cell r="Q1834" t="str">
            <v/>
          </cell>
          <cell r="R1834" t="str">
            <v/>
          </cell>
          <cell r="S1834" t="str">
            <v/>
          </cell>
          <cell r="AE1834" t="str">
            <v/>
          </cell>
          <cell r="AU1834" t="str">
            <v/>
          </cell>
          <cell r="AW1834" t="str">
            <v/>
          </cell>
          <cell r="AX1834" t="str">
            <v/>
          </cell>
          <cell r="AY1834" t="str">
            <v/>
          </cell>
          <cell r="BK1834" t="str">
            <v/>
          </cell>
          <cell r="BM1834" t="str">
            <v/>
          </cell>
          <cell r="BN1834" t="str">
            <v/>
          </cell>
          <cell r="BO1834" t="str">
            <v/>
          </cell>
          <cell r="BS1834" t="str">
            <v/>
          </cell>
          <cell r="BW1834" t="str">
            <v/>
          </cell>
          <cell r="CA1834" t="str">
            <v/>
          </cell>
        </row>
        <row r="1835">
          <cell r="O1835" t="str">
            <v/>
          </cell>
          <cell r="Q1835" t="str">
            <v/>
          </cell>
          <cell r="R1835" t="str">
            <v/>
          </cell>
          <cell r="S1835" t="str">
            <v/>
          </cell>
          <cell r="AE1835" t="str">
            <v/>
          </cell>
          <cell r="AU1835" t="str">
            <v/>
          </cell>
          <cell r="AW1835" t="str">
            <v/>
          </cell>
          <cell r="AX1835" t="str">
            <v/>
          </cell>
          <cell r="AY1835" t="str">
            <v/>
          </cell>
          <cell r="BK1835" t="str">
            <v/>
          </cell>
          <cell r="BM1835" t="str">
            <v/>
          </cell>
          <cell r="BN1835" t="str">
            <v/>
          </cell>
          <cell r="BO1835" t="str">
            <v/>
          </cell>
          <cell r="BS1835" t="str">
            <v/>
          </cell>
          <cell r="BW1835" t="str">
            <v/>
          </cell>
          <cell r="CA1835" t="str">
            <v/>
          </cell>
        </row>
        <row r="1836">
          <cell r="O1836" t="str">
            <v/>
          </cell>
          <cell r="Q1836" t="str">
            <v/>
          </cell>
          <cell r="R1836" t="str">
            <v/>
          </cell>
          <cell r="S1836" t="str">
            <v/>
          </cell>
          <cell r="AE1836" t="str">
            <v/>
          </cell>
          <cell r="AU1836" t="str">
            <v/>
          </cell>
          <cell r="AW1836" t="str">
            <v/>
          </cell>
          <cell r="AX1836" t="str">
            <v/>
          </cell>
          <cell r="AY1836" t="str">
            <v/>
          </cell>
          <cell r="BK1836" t="str">
            <v/>
          </cell>
          <cell r="BM1836" t="str">
            <v/>
          </cell>
          <cell r="BN1836" t="str">
            <v/>
          </cell>
          <cell r="BO1836" t="str">
            <v/>
          </cell>
          <cell r="BS1836" t="str">
            <v/>
          </cell>
          <cell r="BW1836" t="str">
            <v/>
          </cell>
          <cell r="CA1836" t="str">
            <v/>
          </cell>
        </row>
        <row r="1837">
          <cell r="O1837" t="str">
            <v/>
          </cell>
          <cell r="Q1837" t="str">
            <v/>
          </cell>
          <cell r="R1837" t="str">
            <v/>
          </cell>
          <cell r="S1837" t="str">
            <v/>
          </cell>
          <cell r="AE1837" t="str">
            <v/>
          </cell>
          <cell r="AU1837" t="str">
            <v/>
          </cell>
          <cell r="AW1837" t="str">
            <v/>
          </cell>
          <cell r="AX1837" t="str">
            <v/>
          </cell>
          <cell r="AY1837" t="str">
            <v/>
          </cell>
          <cell r="BK1837" t="str">
            <v/>
          </cell>
          <cell r="BM1837" t="str">
            <v/>
          </cell>
          <cell r="BN1837" t="str">
            <v/>
          </cell>
          <cell r="BO1837" t="str">
            <v/>
          </cell>
          <cell r="BS1837" t="str">
            <v/>
          </cell>
          <cell r="BW1837" t="str">
            <v/>
          </cell>
          <cell r="CA1837" t="str">
            <v/>
          </cell>
        </row>
        <row r="1838">
          <cell r="O1838" t="str">
            <v/>
          </cell>
          <cell r="Q1838" t="str">
            <v/>
          </cell>
          <cell r="R1838" t="str">
            <v/>
          </cell>
          <cell r="S1838" t="str">
            <v/>
          </cell>
          <cell r="AE1838" t="str">
            <v/>
          </cell>
          <cell r="AU1838" t="str">
            <v/>
          </cell>
          <cell r="AW1838" t="str">
            <v/>
          </cell>
          <cell r="AX1838" t="str">
            <v/>
          </cell>
          <cell r="AY1838" t="str">
            <v/>
          </cell>
          <cell r="BK1838" t="str">
            <v/>
          </cell>
          <cell r="BM1838" t="str">
            <v/>
          </cell>
          <cell r="BN1838" t="str">
            <v/>
          </cell>
          <cell r="BO1838" t="str">
            <v/>
          </cell>
          <cell r="BS1838" t="str">
            <v/>
          </cell>
          <cell r="BW1838" t="str">
            <v/>
          </cell>
          <cell r="CA1838" t="str">
            <v/>
          </cell>
        </row>
        <row r="1839">
          <cell r="O1839" t="str">
            <v/>
          </cell>
          <cell r="Q1839" t="str">
            <v/>
          </cell>
          <cell r="R1839" t="str">
            <v/>
          </cell>
          <cell r="S1839" t="str">
            <v/>
          </cell>
          <cell r="AE1839" t="str">
            <v/>
          </cell>
          <cell r="AU1839" t="str">
            <v/>
          </cell>
          <cell r="AW1839" t="str">
            <v/>
          </cell>
          <cell r="AX1839" t="str">
            <v/>
          </cell>
          <cell r="AY1839" t="str">
            <v/>
          </cell>
          <cell r="BK1839" t="str">
            <v/>
          </cell>
          <cell r="BM1839" t="str">
            <v/>
          </cell>
          <cell r="BN1839" t="str">
            <v/>
          </cell>
          <cell r="BO1839" t="str">
            <v/>
          </cell>
          <cell r="BS1839" t="str">
            <v/>
          </cell>
          <cell r="BW1839" t="str">
            <v/>
          </cell>
          <cell r="CA1839" t="str">
            <v/>
          </cell>
        </row>
        <row r="1840">
          <cell r="O1840" t="str">
            <v/>
          </cell>
          <cell r="Q1840" t="str">
            <v/>
          </cell>
          <cell r="R1840" t="str">
            <v/>
          </cell>
          <cell r="S1840" t="str">
            <v/>
          </cell>
          <cell r="AE1840" t="str">
            <v/>
          </cell>
          <cell r="AU1840" t="str">
            <v/>
          </cell>
          <cell r="AW1840" t="str">
            <v/>
          </cell>
          <cell r="AX1840" t="str">
            <v/>
          </cell>
          <cell r="AY1840" t="str">
            <v/>
          </cell>
          <cell r="BK1840" t="str">
            <v/>
          </cell>
          <cell r="BM1840" t="str">
            <v/>
          </cell>
          <cell r="BN1840" t="str">
            <v/>
          </cell>
          <cell r="BO1840" t="str">
            <v/>
          </cell>
          <cell r="BS1840" t="str">
            <v/>
          </cell>
          <cell r="BW1840" t="str">
            <v/>
          </cell>
          <cell r="CA1840" t="str">
            <v/>
          </cell>
        </row>
        <row r="1841">
          <cell r="O1841" t="str">
            <v/>
          </cell>
          <cell r="Q1841" t="str">
            <v/>
          </cell>
          <cell r="R1841" t="str">
            <v/>
          </cell>
          <cell r="S1841" t="str">
            <v/>
          </cell>
          <cell r="AE1841" t="str">
            <v/>
          </cell>
          <cell r="AU1841" t="str">
            <v/>
          </cell>
          <cell r="AW1841" t="str">
            <v/>
          </cell>
          <cell r="AX1841" t="str">
            <v/>
          </cell>
          <cell r="AY1841" t="str">
            <v/>
          </cell>
          <cell r="BK1841" t="str">
            <v/>
          </cell>
          <cell r="BM1841" t="str">
            <v/>
          </cell>
          <cell r="BN1841" t="str">
            <v/>
          </cell>
          <cell r="BO1841" t="str">
            <v/>
          </cell>
          <cell r="BS1841" t="str">
            <v/>
          </cell>
          <cell r="BW1841" t="str">
            <v/>
          </cell>
          <cell r="CA1841" t="str">
            <v/>
          </cell>
        </row>
        <row r="1842">
          <cell r="O1842" t="str">
            <v/>
          </cell>
          <cell r="Q1842" t="str">
            <v/>
          </cell>
          <cell r="R1842" t="str">
            <v/>
          </cell>
          <cell r="S1842" t="str">
            <v/>
          </cell>
          <cell r="AE1842" t="str">
            <v/>
          </cell>
          <cell r="AU1842" t="str">
            <v/>
          </cell>
          <cell r="AW1842" t="str">
            <v/>
          </cell>
          <cell r="AX1842" t="str">
            <v/>
          </cell>
          <cell r="AY1842" t="str">
            <v/>
          </cell>
          <cell r="BK1842" t="str">
            <v/>
          </cell>
          <cell r="BM1842" t="str">
            <v/>
          </cell>
          <cell r="BN1842" t="str">
            <v/>
          </cell>
          <cell r="BO1842" t="str">
            <v/>
          </cell>
          <cell r="BS1842" t="str">
            <v/>
          </cell>
          <cell r="BW1842" t="str">
            <v/>
          </cell>
          <cell r="CA1842" t="str">
            <v/>
          </cell>
        </row>
        <row r="1843">
          <cell r="O1843" t="str">
            <v/>
          </cell>
          <cell r="Q1843" t="str">
            <v/>
          </cell>
          <cell r="R1843" t="str">
            <v/>
          </cell>
          <cell r="S1843" t="str">
            <v/>
          </cell>
          <cell r="AE1843" t="str">
            <v/>
          </cell>
          <cell r="AU1843" t="str">
            <v/>
          </cell>
          <cell r="AW1843" t="str">
            <v/>
          </cell>
          <cell r="AX1843" t="str">
            <v/>
          </cell>
          <cell r="AY1843" t="str">
            <v/>
          </cell>
          <cell r="BK1843" t="str">
            <v/>
          </cell>
          <cell r="BM1843" t="str">
            <v/>
          </cell>
          <cell r="BN1843" t="str">
            <v/>
          </cell>
          <cell r="BO1843" t="str">
            <v/>
          </cell>
          <cell r="BS1843" t="str">
            <v/>
          </cell>
          <cell r="BW1843" t="str">
            <v/>
          </cell>
          <cell r="CA1843" t="str">
            <v/>
          </cell>
        </row>
        <row r="1844">
          <cell r="O1844" t="str">
            <v/>
          </cell>
          <cell r="Q1844" t="str">
            <v/>
          </cell>
          <cell r="R1844" t="str">
            <v/>
          </cell>
          <cell r="S1844" t="str">
            <v/>
          </cell>
          <cell r="AE1844" t="str">
            <v/>
          </cell>
          <cell r="AU1844" t="str">
            <v/>
          </cell>
          <cell r="AW1844" t="str">
            <v/>
          </cell>
          <cell r="AX1844" t="str">
            <v/>
          </cell>
          <cell r="AY1844" t="str">
            <v/>
          </cell>
          <cell r="BK1844" t="str">
            <v/>
          </cell>
          <cell r="BM1844" t="str">
            <v/>
          </cell>
          <cell r="BN1844" t="str">
            <v/>
          </cell>
          <cell r="BO1844" t="str">
            <v/>
          </cell>
          <cell r="BS1844" t="str">
            <v/>
          </cell>
          <cell r="BW1844" t="str">
            <v/>
          </cell>
          <cell r="CA1844" t="str">
            <v/>
          </cell>
        </row>
        <row r="1845">
          <cell r="O1845" t="str">
            <v/>
          </cell>
          <cell r="Q1845" t="str">
            <v/>
          </cell>
          <cell r="R1845" t="str">
            <v/>
          </cell>
          <cell r="S1845" t="str">
            <v/>
          </cell>
          <cell r="AE1845" t="str">
            <v/>
          </cell>
          <cell r="AU1845" t="str">
            <v/>
          </cell>
          <cell r="AW1845" t="str">
            <v/>
          </cell>
          <cell r="AX1845" t="str">
            <v/>
          </cell>
          <cell r="AY1845" t="str">
            <v/>
          </cell>
          <cell r="BK1845" t="str">
            <v/>
          </cell>
          <cell r="BM1845" t="str">
            <v/>
          </cell>
          <cell r="BN1845" t="str">
            <v/>
          </cell>
          <cell r="BO1845" t="str">
            <v/>
          </cell>
          <cell r="BS1845" t="str">
            <v/>
          </cell>
          <cell r="BW1845" t="str">
            <v/>
          </cell>
          <cell r="CA1845" t="str">
            <v/>
          </cell>
        </row>
        <row r="1846">
          <cell r="O1846" t="str">
            <v/>
          </cell>
          <cell r="Q1846" t="str">
            <v/>
          </cell>
          <cell r="R1846" t="str">
            <v/>
          </cell>
          <cell r="S1846" t="str">
            <v/>
          </cell>
          <cell r="AE1846" t="str">
            <v/>
          </cell>
          <cell r="AU1846" t="str">
            <v/>
          </cell>
          <cell r="AW1846" t="str">
            <v/>
          </cell>
          <cell r="AX1846" t="str">
            <v/>
          </cell>
          <cell r="AY1846" t="str">
            <v/>
          </cell>
          <cell r="BK1846" t="str">
            <v/>
          </cell>
          <cell r="BM1846" t="str">
            <v/>
          </cell>
          <cell r="BN1846" t="str">
            <v/>
          </cell>
          <cell r="BO1846" t="str">
            <v/>
          </cell>
          <cell r="BS1846" t="str">
            <v/>
          </cell>
          <cell r="BW1846" t="str">
            <v/>
          </cell>
          <cell r="CA1846" t="str">
            <v/>
          </cell>
        </row>
        <row r="1847">
          <cell r="O1847" t="str">
            <v/>
          </cell>
          <cell r="Q1847" t="str">
            <v/>
          </cell>
          <cell r="R1847" t="str">
            <v/>
          </cell>
          <cell r="S1847" t="str">
            <v/>
          </cell>
          <cell r="AE1847" t="str">
            <v/>
          </cell>
          <cell r="AU1847" t="str">
            <v/>
          </cell>
          <cell r="AW1847" t="str">
            <v/>
          </cell>
          <cell r="AX1847" t="str">
            <v/>
          </cell>
          <cell r="AY1847" t="str">
            <v/>
          </cell>
          <cell r="BK1847" t="str">
            <v/>
          </cell>
          <cell r="BM1847" t="str">
            <v/>
          </cell>
          <cell r="BN1847" t="str">
            <v/>
          </cell>
          <cell r="BO1847" t="str">
            <v/>
          </cell>
          <cell r="BS1847" t="str">
            <v/>
          </cell>
          <cell r="BW1847" t="str">
            <v/>
          </cell>
          <cell r="CA1847" t="str">
            <v/>
          </cell>
        </row>
        <row r="1848">
          <cell r="O1848" t="str">
            <v/>
          </cell>
          <cell r="Q1848" t="str">
            <v/>
          </cell>
          <cell r="R1848" t="str">
            <v/>
          </cell>
          <cell r="S1848" t="str">
            <v/>
          </cell>
          <cell r="AE1848" t="str">
            <v/>
          </cell>
          <cell r="AU1848" t="str">
            <v/>
          </cell>
          <cell r="AW1848" t="str">
            <v/>
          </cell>
          <cell r="AX1848" t="str">
            <v/>
          </cell>
          <cell r="AY1848" t="str">
            <v/>
          </cell>
          <cell r="BK1848" t="str">
            <v/>
          </cell>
          <cell r="BM1848" t="str">
            <v/>
          </cell>
          <cell r="BN1848" t="str">
            <v/>
          </cell>
          <cell r="BO1848" t="str">
            <v/>
          </cell>
          <cell r="BS1848" t="str">
            <v/>
          </cell>
          <cell r="BW1848" t="str">
            <v/>
          </cell>
          <cell r="CA1848" t="str">
            <v/>
          </cell>
        </row>
        <row r="1849">
          <cell r="O1849" t="str">
            <v/>
          </cell>
          <cell r="Q1849" t="str">
            <v/>
          </cell>
          <cell r="R1849" t="str">
            <v/>
          </cell>
          <cell r="S1849" t="str">
            <v/>
          </cell>
          <cell r="AE1849" t="str">
            <v/>
          </cell>
          <cell r="AU1849" t="str">
            <v/>
          </cell>
          <cell r="AW1849" t="str">
            <v/>
          </cell>
          <cell r="AX1849" t="str">
            <v/>
          </cell>
          <cell r="AY1849" t="str">
            <v/>
          </cell>
          <cell r="BK1849" t="str">
            <v/>
          </cell>
          <cell r="BM1849" t="str">
            <v/>
          </cell>
          <cell r="BN1849" t="str">
            <v/>
          </cell>
          <cell r="BO1849" t="str">
            <v/>
          </cell>
          <cell r="BS1849" t="str">
            <v/>
          </cell>
          <cell r="BW1849" t="str">
            <v/>
          </cell>
          <cell r="CA1849" t="str">
            <v/>
          </cell>
        </row>
        <row r="1850">
          <cell r="O1850" t="str">
            <v/>
          </cell>
          <cell r="Q1850" t="str">
            <v/>
          </cell>
          <cell r="R1850" t="str">
            <v/>
          </cell>
          <cell r="S1850" t="str">
            <v/>
          </cell>
          <cell r="AE1850" t="str">
            <v/>
          </cell>
          <cell r="AU1850" t="str">
            <v/>
          </cell>
          <cell r="AW1850" t="str">
            <v/>
          </cell>
          <cell r="AX1850" t="str">
            <v/>
          </cell>
          <cell r="AY1850" t="str">
            <v/>
          </cell>
          <cell r="BK1850" t="str">
            <v/>
          </cell>
          <cell r="BM1850" t="str">
            <v/>
          </cell>
          <cell r="BN1850" t="str">
            <v/>
          </cell>
          <cell r="BO1850" t="str">
            <v/>
          </cell>
          <cell r="BS1850" t="str">
            <v/>
          </cell>
          <cell r="BW1850" t="str">
            <v/>
          </cell>
          <cell r="CA1850" t="str">
            <v/>
          </cell>
        </row>
        <row r="1851">
          <cell r="O1851" t="str">
            <v/>
          </cell>
          <cell r="Q1851" t="str">
            <v/>
          </cell>
          <cell r="R1851" t="str">
            <v/>
          </cell>
          <cell r="S1851" t="str">
            <v/>
          </cell>
          <cell r="AE1851" t="str">
            <v/>
          </cell>
          <cell r="AU1851" t="str">
            <v/>
          </cell>
          <cell r="AW1851" t="str">
            <v/>
          </cell>
          <cell r="AX1851" t="str">
            <v/>
          </cell>
          <cell r="AY1851" t="str">
            <v/>
          </cell>
          <cell r="BK1851" t="str">
            <v/>
          </cell>
          <cell r="BM1851" t="str">
            <v/>
          </cell>
          <cell r="BN1851" t="str">
            <v/>
          </cell>
          <cell r="BO1851" t="str">
            <v/>
          </cell>
          <cell r="BS1851" t="str">
            <v/>
          </cell>
          <cell r="BW1851" t="str">
            <v/>
          </cell>
          <cell r="CA1851" t="str">
            <v/>
          </cell>
        </row>
        <row r="1852">
          <cell r="O1852" t="str">
            <v/>
          </cell>
          <cell r="Q1852" t="str">
            <v/>
          </cell>
          <cell r="R1852" t="str">
            <v/>
          </cell>
          <cell r="S1852" t="str">
            <v/>
          </cell>
          <cell r="AE1852" t="str">
            <v/>
          </cell>
          <cell r="AU1852" t="str">
            <v/>
          </cell>
          <cell r="AW1852" t="str">
            <v/>
          </cell>
          <cell r="AX1852" t="str">
            <v/>
          </cell>
          <cell r="AY1852" t="str">
            <v/>
          </cell>
          <cell r="BK1852" t="str">
            <v/>
          </cell>
          <cell r="BM1852" t="str">
            <v/>
          </cell>
          <cell r="BN1852" t="str">
            <v/>
          </cell>
          <cell r="BO1852" t="str">
            <v/>
          </cell>
          <cell r="BS1852" t="str">
            <v/>
          </cell>
          <cell r="BW1852" t="str">
            <v/>
          </cell>
          <cell r="CA1852" t="str">
            <v/>
          </cell>
        </row>
        <row r="1853">
          <cell r="O1853" t="str">
            <v/>
          </cell>
          <cell r="Q1853" t="str">
            <v/>
          </cell>
          <cell r="R1853" t="str">
            <v/>
          </cell>
          <cell r="S1853" t="str">
            <v/>
          </cell>
          <cell r="AE1853" t="str">
            <v/>
          </cell>
          <cell r="AU1853" t="str">
            <v/>
          </cell>
          <cell r="AW1853" t="str">
            <v/>
          </cell>
          <cell r="AX1853" t="str">
            <v/>
          </cell>
          <cell r="AY1853" t="str">
            <v/>
          </cell>
          <cell r="BK1853" t="str">
            <v/>
          </cell>
          <cell r="BM1853" t="str">
            <v/>
          </cell>
          <cell r="BN1853" t="str">
            <v/>
          </cell>
          <cell r="BO1853" t="str">
            <v/>
          </cell>
          <cell r="BS1853" t="str">
            <v/>
          </cell>
          <cell r="BW1853" t="str">
            <v/>
          </cell>
          <cell r="CA1853" t="str">
            <v/>
          </cell>
        </row>
        <row r="1854">
          <cell r="O1854" t="str">
            <v/>
          </cell>
          <cell r="Q1854" t="str">
            <v/>
          </cell>
          <cell r="R1854" t="str">
            <v/>
          </cell>
          <cell r="S1854" t="str">
            <v/>
          </cell>
          <cell r="AE1854" t="str">
            <v/>
          </cell>
          <cell r="AU1854" t="str">
            <v/>
          </cell>
          <cell r="AW1854" t="str">
            <v/>
          </cell>
          <cell r="AX1854" t="str">
            <v/>
          </cell>
          <cell r="AY1854" t="str">
            <v/>
          </cell>
          <cell r="BK1854" t="str">
            <v/>
          </cell>
          <cell r="BM1854" t="str">
            <v/>
          </cell>
          <cell r="BN1854" t="str">
            <v/>
          </cell>
          <cell r="BO1854" t="str">
            <v/>
          </cell>
          <cell r="BS1854" t="str">
            <v/>
          </cell>
          <cell r="BW1854" t="str">
            <v/>
          </cell>
          <cell r="CA1854" t="str">
            <v/>
          </cell>
        </row>
        <row r="1855">
          <cell r="O1855" t="str">
            <v/>
          </cell>
          <cell r="Q1855" t="str">
            <v/>
          </cell>
          <cell r="R1855" t="str">
            <v/>
          </cell>
          <cell r="S1855" t="str">
            <v/>
          </cell>
          <cell r="AE1855" t="str">
            <v/>
          </cell>
          <cell r="AU1855" t="str">
            <v/>
          </cell>
          <cell r="AW1855" t="str">
            <v/>
          </cell>
          <cell r="AX1855" t="str">
            <v/>
          </cell>
          <cell r="AY1855" t="str">
            <v/>
          </cell>
          <cell r="BK1855" t="str">
            <v/>
          </cell>
          <cell r="BM1855" t="str">
            <v/>
          </cell>
          <cell r="BN1855" t="str">
            <v/>
          </cell>
          <cell r="BO1855" t="str">
            <v/>
          </cell>
          <cell r="BS1855" t="str">
            <v/>
          </cell>
          <cell r="BW1855" t="str">
            <v/>
          </cell>
          <cell r="CA1855" t="str">
            <v/>
          </cell>
        </row>
        <row r="1856">
          <cell r="O1856" t="str">
            <v/>
          </cell>
          <cell r="Q1856" t="str">
            <v/>
          </cell>
          <cell r="R1856" t="str">
            <v/>
          </cell>
          <cell r="S1856" t="str">
            <v/>
          </cell>
          <cell r="AE1856" t="str">
            <v/>
          </cell>
          <cell r="AU1856" t="str">
            <v/>
          </cell>
          <cell r="AW1856" t="str">
            <v/>
          </cell>
          <cell r="AX1856" t="str">
            <v/>
          </cell>
          <cell r="AY1856" t="str">
            <v/>
          </cell>
          <cell r="BK1856" t="str">
            <v/>
          </cell>
          <cell r="BM1856" t="str">
            <v/>
          </cell>
          <cell r="BN1856" t="str">
            <v/>
          </cell>
          <cell r="BO1856" t="str">
            <v/>
          </cell>
          <cell r="BS1856" t="str">
            <v/>
          </cell>
          <cell r="BW1856" t="str">
            <v/>
          </cell>
          <cell r="CA1856" t="str">
            <v/>
          </cell>
        </row>
        <row r="1857">
          <cell r="O1857" t="str">
            <v/>
          </cell>
          <cell r="Q1857" t="str">
            <v/>
          </cell>
          <cell r="R1857" t="str">
            <v/>
          </cell>
          <cell r="S1857" t="str">
            <v/>
          </cell>
          <cell r="AE1857" t="str">
            <v/>
          </cell>
          <cell r="AU1857" t="str">
            <v/>
          </cell>
          <cell r="AW1857" t="str">
            <v/>
          </cell>
          <cell r="AX1857" t="str">
            <v/>
          </cell>
          <cell r="AY1857" t="str">
            <v/>
          </cell>
          <cell r="BK1857" t="str">
            <v/>
          </cell>
          <cell r="BM1857" t="str">
            <v/>
          </cell>
          <cell r="BN1857" t="str">
            <v/>
          </cell>
          <cell r="BO1857" t="str">
            <v/>
          </cell>
          <cell r="BS1857" t="str">
            <v/>
          </cell>
          <cell r="BW1857" t="str">
            <v/>
          </cell>
          <cell r="CA1857" t="str">
            <v/>
          </cell>
        </row>
        <row r="1858">
          <cell r="O1858" t="str">
            <v/>
          </cell>
          <cell r="Q1858" t="str">
            <v/>
          </cell>
          <cell r="R1858" t="str">
            <v/>
          </cell>
          <cell r="S1858" t="str">
            <v/>
          </cell>
          <cell r="AE1858" t="str">
            <v/>
          </cell>
          <cell r="AU1858" t="str">
            <v/>
          </cell>
          <cell r="AW1858" t="str">
            <v/>
          </cell>
          <cell r="AX1858" t="str">
            <v/>
          </cell>
          <cell r="AY1858" t="str">
            <v/>
          </cell>
          <cell r="BK1858" t="str">
            <v/>
          </cell>
          <cell r="BM1858" t="str">
            <v/>
          </cell>
          <cell r="BN1858" t="str">
            <v/>
          </cell>
          <cell r="BO1858" t="str">
            <v/>
          </cell>
          <cell r="BS1858" t="str">
            <v/>
          </cell>
          <cell r="BW1858" t="str">
            <v/>
          </cell>
          <cell r="CA1858" t="str">
            <v/>
          </cell>
        </row>
        <row r="1859">
          <cell r="O1859" t="str">
            <v/>
          </cell>
          <cell r="Q1859" t="str">
            <v/>
          </cell>
          <cell r="R1859" t="str">
            <v/>
          </cell>
          <cell r="S1859" t="str">
            <v/>
          </cell>
          <cell r="AE1859" t="str">
            <v/>
          </cell>
          <cell r="AU1859" t="str">
            <v/>
          </cell>
          <cell r="AW1859" t="str">
            <v/>
          </cell>
          <cell r="AX1859" t="str">
            <v/>
          </cell>
          <cell r="AY1859" t="str">
            <v/>
          </cell>
          <cell r="BK1859" t="str">
            <v/>
          </cell>
          <cell r="BM1859" t="str">
            <v/>
          </cell>
          <cell r="BN1859" t="str">
            <v/>
          </cell>
          <cell r="BO1859" t="str">
            <v/>
          </cell>
          <cell r="BS1859" t="str">
            <v/>
          </cell>
          <cell r="BW1859" t="str">
            <v/>
          </cell>
          <cell r="CA1859" t="str">
            <v/>
          </cell>
        </row>
        <row r="1860">
          <cell r="O1860" t="str">
            <v/>
          </cell>
          <cell r="Q1860" t="str">
            <v/>
          </cell>
          <cell r="R1860" t="str">
            <v/>
          </cell>
          <cell r="S1860" t="str">
            <v/>
          </cell>
          <cell r="AE1860" t="str">
            <v/>
          </cell>
          <cell r="AU1860" t="str">
            <v/>
          </cell>
          <cell r="AW1860" t="str">
            <v/>
          </cell>
          <cell r="AX1860" t="str">
            <v/>
          </cell>
          <cell r="AY1860" t="str">
            <v/>
          </cell>
          <cell r="BK1860" t="str">
            <v/>
          </cell>
          <cell r="BM1860" t="str">
            <v/>
          </cell>
          <cell r="BN1860" t="str">
            <v/>
          </cell>
          <cell r="BO1860" t="str">
            <v/>
          </cell>
          <cell r="BS1860" t="str">
            <v/>
          </cell>
          <cell r="BW1860" t="str">
            <v/>
          </cell>
          <cell r="CA1860" t="str">
            <v/>
          </cell>
        </row>
        <row r="1861">
          <cell r="O1861" t="str">
            <v/>
          </cell>
          <cell r="Q1861" t="str">
            <v/>
          </cell>
          <cell r="R1861" t="str">
            <v/>
          </cell>
          <cell r="S1861" t="str">
            <v/>
          </cell>
          <cell r="AE1861" t="str">
            <v/>
          </cell>
          <cell r="AU1861" t="str">
            <v/>
          </cell>
          <cell r="AW1861" t="str">
            <v/>
          </cell>
          <cell r="AX1861" t="str">
            <v/>
          </cell>
          <cell r="AY1861" t="str">
            <v/>
          </cell>
          <cell r="BK1861" t="str">
            <v/>
          </cell>
          <cell r="BM1861" t="str">
            <v/>
          </cell>
          <cell r="BN1861" t="str">
            <v/>
          </cell>
          <cell r="BO1861" t="str">
            <v/>
          </cell>
          <cell r="BS1861" t="str">
            <v/>
          </cell>
          <cell r="BW1861" t="str">
            <v/>
          </cell>
          <cell r="CA1861" t="str">
            <v/>
          </cell>
        </row>
        <row r="1862">
          <cell r="O1862" t="str">
            <v/>
          </cell>
          <cell r="Q1862" t="str">
            <v/>
          </cell>
          <cell r="R1862" t="str">
            <v/>
          </cell>
          <cell r="S1862" t="str">
            <v/>
          </cell>
          <cell r="AE1862" t="str">
            <v/>
          </cell>
          <cell r="AU1862" t="str">
            <v/>
          </cell>
          <cell r="AW1862" t="str">
            <v/>
          </cell>
          <cell r="AX1862" t="str">
            <v/>
          </cell>
          <cell r="AY1862" t="str">
            <v/>
          </cell>
          <cell r="BK1862" t="str">
            <v/>
          </cell>
          <cell r="BM1862" t="str">
            <v/>
          </cell>
          <cell r="BN1862" t="str">
            <v/>
          </cell>
          <cell r="BO1862" t="str">
            <v/>
          </cell>
          <cell r="BS1862" t="str">
            <v/>
          </cell>
          <cell r="BW1862" t="str">
            <v/>
          </cell>
          <cell r="CA1862" t="str">
            <v/>
          </cell>
        </row>
        <row r="1863">
          <cell r="O1863" t="str">
            <v/>
          </cell>
          <cell r="Q1863" t="str">
            <v/>
          </cell>
          <cell r="R1863" t="str">
            <v/>
          </cell>
          <cell r="S1863" t="str">
            <v/>
          </cell>
          <cell r="AE1863" t="str">
            <v/>
          </cell>
          <cell r="AU1863" t="str">
            <v/>
          </cell>
          <cell r="AW1863" t="str">
            <v/>
          </cell>
          <cell r="AX1863" t="str">
            <v/>
          </cell>
          <cell r="AY1863" t="str">
            <v/>
          </cell>
          <cell r="BK1863" t="str">
            <v/>
          </cell>
          <cell r="BM1863" t="str">
            <v/>
          </cell>
          <cell r="BN1863" t="str">
            <v/>
          </cell>
          <cell r="BO1863" t="str">
            <v/>
          </cell>
          <cell r="BS1863" t="str">
            <v/>
          </cell>
          <cell r="BW1863" t="str">
            <v/>
          </cell>
          <cell r="CA1863" t="str">
            <v/>
          </cell>
        </row>
        <row r="1864">
          <cell r="O1864" t="str">
            <v/>
          </cell>
          <cell r="Q1864" t="str">
            <v/>
          </cell>
          <cell r="R1864" t="str">
            <v/>
          </cell>
          <cell r="S1864" t="str">
            <v/>
          </cell>
          <cell r="AE1864" t="str">
            <v/>
          </cell>
          <cell r="AU1864" t="str">
            <v/>
          </cell>
          <cell r="AW1864" t="str">
            <v/>
          </cell>
          <cell r="AX1864" t="str">
            <v/>
          </cell>
          <cell r="AY1864" t="str">
            <v/>
          </cell>
          <cell r="BK1864" t="str">
            <v/>
          </cell>
          <cell r="BM1864" t="str">
            <v/>
          </cell>
          <cell r="BN1864" t="str">
            <v/>
          </cell>
          <cell r="BO1864" t="str">
            <v/>
          </cell>
          <cell r="BS1864" t="str">
            <v/>
          </cell>
          <cell r="BW1864" t="str">
            <v/>
          </cell>
          <cell r="CA1864" t="str">
            <v/>
          </cell>
        </row>
        <row r="1865">
          <cell r="O1865" t="str">
            <v/>
          </cell>
          <cell r="Q1865" t="str">
            <v/>
          </cell>
          <cell r="R1865" t="str">
            <v/>
          </cell>
          <cell r="S1865" t="str">
            <v/>
          </cell>
          <cell r="AE1865" t="str">
            <v/>
          </cell>
          <cell r="AU1865" t="str">
            <v/>
          </cell>
          <cell r="AW1865" t="str">
            <v/>
          </cell>
          <cell r="AX1865" t="str">
            <v/>
          </cell>
          <cell r="AY1865" t="str">
            <v/>
          </cell>
          <cell r="BK1865" t="str">
            <v/>
          </cell>
          <cell r="BM1865" t="str">
            <v/>
          </cell>
          <cell r="BN1865" t="str">
            <v/>
          </cell>
          <cell r="BO1865" t="str">
            <v/>
          </cell>
          <cell r="BS1865" t="str">
            <v/>
          </cell>
          <cell r="BW1865" t="str">
            <v/>
          </cell>
          <cell r="CA1865" t="str">
            <v/>
          </cell>
        </row>
        <row r="1866">
          <cell r="O1866" t="str">
            <v/>
          </cell>
          <cell r="Q1866" t="str">
            <v/>
          </cell>
          <cell r="R1866" t="str">
            <v/>
          </cell>
          <cell r="S1866" t="str">
            <v/>
          </cell>
          <cell r="AE1866" t="str">
            <v/>
          </cell>
          <cell r="AU1866" t="str">
            <v/>
          </cell>
          <cell r="AW1866" t="str">
            <v/>
          </cell>
          <cell r="AX1866" t="str">
            <v/>
          </cell>
          <cell r="AY1866" t="str">
            <v/>
          </cell>
          <cell r="BK1866" t="str">
            <v/>
          </cell>
          <cell r="BM1866" t="str">
            <v/>
          </cell>
          <cell r="BN1866" t="str">
            <v/>
          </cell>
          <cell r="BO1866" t="str">
            <v/>
          </cell>
          <cell r="BS1866" t="str">
            <v/>
          </cell>
          <cell r="BW1866" t="str">
            <v/>
          </cell>
          <cell r="CA1866" t="str">
            <v/>
          </cell>
        </row>
        <row r="1867">
          <cell r="O1867" t="str">
            <v/>
          </cell>
          <cell r="Q1867" t="str">
            <v/>
          </cell>
          <cell r="R1867" t="str">
            <v/>
          </cell>
          <cell r="S1867" t="str">
            <v/>
          </cell>
          <cell r="AE1867" t="str">
            <v/>
          </cell>
          <cell r="AU1867" t="str">
            <v/>
          </cell>
          <cell r="AW1867" t="str">
            <v/>
          </cell>
          <cell r="AX1867" t="str">
            <v/>
          </cell>
          <cell r="AY1867" t="str">
            <v/>
          </cell>
          <cell r="BK1867" t="str">
            <v/>
          </cell>
          <cell r="BM1867" t="str">
            <v/>
          </cell>
          <cell r="BN1867" t="str">
            <v/>
          </cell>
          <cell r="BO1867" t="str">
            <v/>
          </cell>
          <cell r="BS1867" t="str">
            <v/>
          </cell>
          <cell r="BW1867" t="str">
            <v/>
          </cell>
          <cell r="CA1867" t="str">
            <v/>
          </cell>
        </row>
        <row r="1868">
          <cell r="O1868" t="str">
            <v/>
          </cell>
          <cell r="Q1868" t="str">
            <v/>
          </cell>
          <cell r="R1868" t="str">
            <v/>
          </cell>
          <cell r="S1868" t="str">
            <v/>
          </cell>
          <cell r="AE1868" t="str">
            <v/>
          </cell>
          <cell r="AU1868" t="str">
            <v/>
          </cell>
          <cell r="AW1868" t="str">
            <v/>
          </cell>
          <cell r="AX1868" t="str">
            <v/>
          </cell>
          <cell r="AY1868" t="str">
            <v/>
          </cell>
          <cell r="BK1868" t="str">
            <v/>
          </cell>
          <cell r="BM1868" t="str">
            <v/>
          </cell>
          <cell r="BN1868" t="str">
            <v/>
          </cell>
          <cell r="BO1868" t="str">
            <v/>
          </cell>
          <cell r="BS1868" t="str">
            <v/>
          </cell>
          <cell r="BW1868" t="str">
            <v/>
          </cell>
          <cell r="CA1868" t="str">
            <v/>
          </cell>
        </row>
        <row r="1869">
          <cell r="O1869" t="str">
            <v/>
          </cell>
          <cell r="Q1869" t="str">
            <v/>
          </cell>
          <cell r="R1869" t="str">
            <v/>
          </cell>
          <cell r="S1869" t="str">
            <v/>
          </cell>
          <cell r="AE1869" t="str">
            <v/>
          </cell>
          <cell r="AU1869" t="str">
            <v/>
          </cell>
          <cell r="AW1869" t="str">
            <v/>
          </cell>
          <cell r="AX1869" t="str">
            <v/>
          </cell>
          <cell r="AY1869" t="str">
            <v/>
          </cell>
          <cell r="BK1869" t="str">
            <v/>
          </cell>
          <cell r="BM1869" t="str">
            <v/>
          </cell>
          <cell r="BN1869" t="str">
            <v/>
          </cell>
          <cell r="BO1869" t="str">
            <v/>
          </cell>
          <cell r="BS1869" t="str">
            <v/>
          </cell>
          <cell r="BW1869" t="str">
            <v/>
          </cell>
          <cell r="CA1869" t="str">
            <v/>
          </cell>
        </row>
        <row r="1870">
          <cell r="O1870" t="str">
            <v/>
          </cell>
          <cell r="Q1870" t="str">
            <v/>
          </cell>
          <cell r="R1870" t="str">
            <v/>
          </cell>
          <cell r="S1870" t="str">
            <v/>
          </cell>
          <cell r="AE1870" t="str">
            <v/>
          </cell>
          <cell r="AU1870" t="str">
            <v/>
          </cell>
          <cell r="AW1870" t="str">
            <v/>
          </cell>
          <cell r="AX1870" t="str">
            <v/>
          </cell>
          <cell r="AY1870" t="str">
            <v/>
          </cell>
          <cell r="BK1870" t="str">
            <v/>
          </cell>
          <cell r="BM1870" t="str">
            <v/>
          </cell>
          <cell r="BN1870" t="str">
            <v/>
          </cell>
          <cell r="BO1870" t="str">
            <v/>
          </cell>
          <cell r="BS1870" t="str">
            <v/>
          </cell>
          <cell r="BW1870" t="str">
            <v/>
          </cell>
          <cell r="CA1870" t="str">
            <v/>
          </cell>
        </row>
        <row r="1871">
          <cell r="O1871" t="str">
            <v/>
          </cell>
          <cell r="Q1871" t="str">
            <v/>
          </cell>
          <cell r="R1871" t="str">
            <v/>
          </cell>
          <cell r="S1871" t="str">
            <v/>
          </cell>
          <cell r="AE1871" t="str">
            <v/>
          </cell>
          <cell r="AU1871" t="str">
            <v/>
          </cell>
          <cell r="AW1871" t="str">
            <v/>
          </cell>
          <cell r="AX1871" t="str">
            <v/>
          </cell>
          <cell r="AY1871" t="str">
            <v/>
          </cell>
          <cell r="BK1871" t="str">
            <v/>
          </cell>
          <cell r="BM1871" t="str">
            <v/>
          </cell>
          <cell r="BN1871" t="str">
            <v/>
          </cell>
          <cell r="BO1871" t="str">
            <v/>
          </cell>
          <cell r="BS1871" t="str">
            <v/>
          </cell>
          <cell r="BW1871" t="str">
            <v/>
          </cell>
          <cell r="CA1871" t="str">
            <v/>
          </cell>
        </row>
        <row r="1872">
          <cell r="O1872" t="str">
            <v/>
          </cell>
          <cell r="Q1872" t="str">
            <v/>
          </cell>
          <cell r="R1872" t="str">
            <v/>
          </cell>
          <cell r="S1872" t="str">
            <v/>
          </cell>
          <cell r="AE1872" t="str">
            <v/>
          </cell>
          <cell r="AU1872" t="str">
            <v/>
          </cell>
          <cell r="AW1872" t="str">
            <v/>
          </cell>
          <cell r="AX1872" t="str">
            <v/>
          </cell>
          <cell r="AY1872" t="str">
            <v/>
          </cell>
          <cell r="BK1872" t="str">
            <v/>
          </cell>
          <cell r="BM1872" t="str">
            <v/>
          </cell>
          <cell r="BN1872" t="str">
            <v/>
          </cell>
          <cell r="BO1872" t="str">
            <v/>
          </cell>
          <cell r="BS1872" t="str">
            <v/>
          </cell>
          <cell r="BW1872" t="str">
            <v/>
          </cell>
          <cell r="CA1872" t="str">
            <v/>
          </cell>
        </row>
        <row r="1873">
          <cell r="O1873" t="str">
            <v/>
          </cell>
          <cell r="Q1873" t="str">
            <v/>
          </cell>
          <cell r="R1873" t="str">
            <v/>
          </cell>
          <cell r="S1873" t="str">
            <v/>
          </cell>
          <cell r="AE1873" t="str">
            <v/>
          </cell>
          <cell r="AU1873" t="str">
            <v/>
          </cell>
          <cell r="AW1873" t="str">
            <v/>
          </cell>
          <cell r="AX1873" t="str">
            <v/>
          </cell>
          <cell r="AY1873" t="str">
            <v/>
          </cell>
          <cell r="BK1873" t="str">
            <v/>
          </cell>
          <cell r="BM1873" t="str">
            <v/>
          </cell>
          <cell r="BN1873" t="str">
            <v/>
          </cell>
          <cell r="BO1873" t="str">
            <v/>
          </cell>
          <cell r="BS1873" t="str">
            <v/>
          </cell>
          <cell r="BW1873" t="str">
            <v/>
          </cell>
          <cell r="CA1873" t="str">
            <v/>
          </cell>
        </row>
        <row r="1874">
          <cell r="O1874" t="str">
            <v/>
          </cell>
          <cell r="Q1874" t="str">
            <v/>
          </cell>
          <cell r="R1874" t="str">
            <v/>
          </cell>
          <cell r="S1874" t="str">
            <v/>
          </cell>
          <cell r="AE1874" t="str">
            <v/>
          </cell>
          <cell r="AU1874" t="str">
            <v/>
          </cell>
          <cell r="AW1874" t="str">
            <v/>
          </cell>
          <cell r="AX1874" t="str">
            <v/>
          </cell>
          <cell r="AY1874" t="str">
            <v/>
          </cell>
          <cell r="BK1874" t="str">
            <v/>
          </cell>
          <cell r="BM1874" t="str">
            <v/>
          </cell>
          <cell r="BN1874" t="str">
            <v/>
          </cell>
          <cell r="BO1874" t="str">
            <v/>
          </cell>
          <cell r="BS1874" t="str">
            <v/>
          </cell>
          <cell r="BW1874" t="str">
            <v/>
          </cell>
          <cell r="CA1874" t="str">
            <v/>
          </cell>
        </row>
        <row r="1875">
          <cell r="O1875" t="str">
            <v/>
          </cell>
          <cell r="Q1875" t="str">
            <v/>
          </cell>
          <cell r="R1875" t="str">
            <v/>
          </cell>
          <cell r="S1875" t="str">
            <v/>
          </cell>
          <cell r="AE1875" t="str">
            <v/>
          </cell>
          <cell r="AU1875" t="str">
            <v/>
          </cell>
          <cell r="AW1875" t="str">
            <v/>
          </cell>
          <cell r="AX1875" t="str">
            <v/>
          </cell>
          <cell r="AY1875" t="str">
            <v/>
          </cell>
          <cell r="BK1875" t="str">
            <v/>
          </cell>
          <cell r="BM1875" t="str">
            <v/>
          </cell>
          <cell r="BN1875" t="str">
            <v/>
          </cell>
          <cell r="BO1875" t="str">
            <v/>
          </cell>
          <cell r="BS1875" t="str">
            <v/>
          </cell>
          <cell r="BW1875" t="str">
            <v/>
          </cell>
          <cell r="CA1875" t="str">
            <v/>
          </cell>
        </row>
        <row r="1876">
          <cell r="O1876" t="str">
            <v/>
          </cell>
          <cell r="Q1876" t="str">
            <v/>
          </cell>
          <cell r="R1876" t="str">
            <v/>
          </cell>
          <cell r="S1876" t="str">
            <v/>
          </cell>
          <cell r="AE1876" t="str">
            <v/>
          </cell>
          <cell r="AU1876" t="str">
            <v/>
          </cell>
          <cell r="AW1876" t="str">
            <v/>
          </cell>
          <cell r="AX1876" t="str">
            <v/>
          </cell>
          <cell r="AY1876" t="str">
            <v/>
          </cell>
          <cell r="BK1876" t="str">
            <v/>
          </cell>
          <cell r="BM1876" t="str">
            <v/>
          </cell>
          <cell r="BN1876" t="str">
            <v/>
          </cell>
          <cell r="BO1876" t="str">
            <v/>
          </cell>
          <cell r="BS1876" t="str">
            <v/>
          </cell>
          <cell r="BW1876" t="str">
            <v/>
          </cell>
          <cell r="CA1876" t="str">
            <v/>
          </cell>
        </row>
        <row r="1877">
          <cell r="O1877" t="str">
            <v/>
          </cell>
          <cell r="Q1877" t="str">
            <v/>
          </cell>
          <cell r="R1877" t="str">
            <v/>
          </cell>
          <cell r="S1877" t="str">
            <v/>
          </cell>
          <cell r="AE1877" t="str">
            <v/>
          </cell>
          <cell r="AU1877" t="str">
            <v/>
          </cell>
          <cell r="AW1877" t="str">
            <v/>
          </cell>
          <cell r="AX1877" t="str">
            <v/>
          </cell>
          <cell r="AY1877" t="str">
            <v/>
          </cell>
          <cell r="BK1877" t="str">
            <v/>
          </cell>
          <cell r="BM1877" t="str">
            <v/>
          </cell>
          <cell r="BN1877" t="str">
            <v/>
          </cell>
          <cell r="BO1877" t="str">
            <v/>
          </cell>
          <cell r="BS1877" t="str">
            <v/>
          </cell>
          <cell r="BW1877" t="str">
            <v/>
          </cell>
          <cell r="CA1877" t="str">
            <v/>
          </cell>
        </row>
        <row r="1878">
          <cell r="O1878" t="str">
            <v/>
          </cell>
          <cell r="Q1878" t="str">
            <v/>
          </cell>
          <cell r="R1878" t="str">
            <v/>
          </cell>
          <cell r="S1878" t="str">
            <v/>
          </cell>
          <cell r="AE1878" t="str">
            <v/>
          </cell>
          <cell r="AU1878" t="str">
            <v/>
          </cell>
          <cell r="AW1878" t="str">
            <v/>
          </cell>
          <cell r="AX1878" t="str">
            <v/>
          </cell>
          <cell r="AY1878" t="str">
            <v/>
          </cell>
          <cell r="BK1878" t="str">
            <v/>
          </cell>
          <cell r="BM1878" t="str">
            <v/>
          </cell>
          <cell r="BN1878" t="str">
            <v/>
          </cell>
          <cell r="BO1878" t="str">
            <v/>
          </cell>
          <cell r="BS1878" t="str">
            <v/>
          </cell>
          <cell r="BW1878" t="str">
            <v/>
          </cell>
          <cell r="CA1878" t="str">
            <v/>
          </cell>
        </row>
        <row r="1879">
          <cell r="O1879" t="str">
            <v/>
          </cell>
          <cell r="Q1879" t="str">
            <v/>
          </cell>
          <cell r="R1879" t="str">
            <v/>
          </cell>
          <cell r="S1879" t="str">
            <v/>
          </cell>
          <cell r="AE1879" t="str">
            <v/>
          </cell>
          <cell r="AU1879" t="str">
            <v/>
          </cell>
          <cell r="AW1879" t="str">
            <v/>
          </cell>
          <cell r="AX1879" t="str">
            <v/>
          </cell>
          <cell r="AY1879" t="str">
            <v/>
          </cell>
          <cell r="BK1879" t="str">
            <v/>
          </cell>
          <cell r="BM1879" t="str">
            <v/>
          </cell>
          <cell r="BN1879" t="str">
            <v/>
          </cell>
          <cell r="BO1879" t="str">
            <v/>
          </cell>
          <cell r="BS1879" t="str">
            <v/>
          </cell>
          <cell r="BW1879" t="str">
            <v/>
          </cell>
          <cell r="CA1879" t="str">
            <v/>
          </cell>
        </row>
        <row r="1880">
          <cell r="O1880" t="str">
            <v/>
          </cell>
          <cell r="Q1880" t="str">
            <v/>
          </cell>
          <cell r="R1880" t="str">
            <v/>
          </cell>
          <cell r="S1880" t="str">
            <v/>
          </cell>
          <cell r="AE1880" t="str">
            <v/>
          </cell>
          <cell r="AU1880" t="str">
            <v/>
          </cell>
          <cell r="AW1880" t="str">
            <v/>
          </cell>
          <cell r="AX1880" t="str">
            <v/>
          </cell>
          <cell r="AY1880" t="str">
            <v/>
          </cell>
          <cell r="BK1880" t="str">
            <v/>
          </cell>
          <cell r="BM1880" t="str">
            <v/>
          </cell>
          <cell r="BN1880" t="str">
            <v/>
          </cell>
          <cell r="BO1880" t="str">
            <v/>
          </cell>
          <cell r="BS1880" t="str">
            <v/>
          </cell>
          <cell r="BW1880" t="str">
            <v/>
          </cell>
          <cell r="CA1880" t="str">
            <v/>
          </cell>
        </row>
        <row r="1881">
          <cell r="O1881" t="str">
            <v/>
          </cell>
          <cell r="Q1881" t="str">
            <v/>
          </cell>
          <cell r="R1881" t="str">
            <v/>
          </cell>
          <cell r="S1881" t="str">
            <v/>
          </cell>
          <cell r="AE1881" t="str">
            <v/>
          </cell>
          <cell r="AU1881" t="str">
            <v/>
          </cell>
          <cell r="AW1881" t="str">
            <v/>
          </cell>
          <cell r="AX1881" t="str">
            <v/>
          </cell>
          <cell r="AY1881" t="str">
            <v/>
          </cell>
          <cell r="BK1881" t="str">
            <v/>
          </cell>
          <cell r="BM1881" t="str">
            <v/>
          </cell>
          <cell r="BN1881" t="str">
            <v/>
          </cell>
          <cell r="BO1881" t="str">
            <v/>
          </cell>
          <cell r="BS1881" t="str">
            <v/>
          </cell>
          <cell r="BW1881" t="str">
            <v/>
          </cell>
          <cell r="CA1881" t="str">
            <v/>
          </cell>
        </row>
        <row r="1882">
          <cell r="O1882" t="str">
            <v/>
          </cell>
          <cell r="Q1882" t="str">
            <v/>
          </cell>
          <cell r="R1882" t="str">
            <v/>
          </cell>
          <cell r="S1882" t="str">
            <v/>
          </cell>
          <cell r="AE1882" t="str">
            <v/>
          </cell>
          <cell r="AU1882" t="str">
            <v/>
          </cell>
          <cell r="AW1882" t="str">
            <v/>
          </cell>
          <cell r="AX1882" t="str">
            <v/>
          </cell>
          <cell r="AY1882" t="str">
            <v/>
          </cell>
          <cell r="BK1882" t="str">
            <v/>
          </cell>
          <cell r="BM1882" t="str">
            <v/>
          </cell>
          <cell r="BN1882" t="str">
            <v/>
          </cell>
          <cell r="BO1882" t="str">
            <v/>
          </cell>
          <cell r="BS1882" t="str">
            <v/>
          </cell>
          <cell r="BW1882" t="str">
            <v/>
          </cell>
          <cell r="CA1882" t="str">
            <v/>
          </cell>
        </row>
        <row r="1883">
          <cell r="O1883" t="str">
            <v/>
          </cell>
          <cell r="Q1883" t="str">
            <v/>
          </cell>
          <cell r="R1883" t="str">
            <v/>
          </cell>
          <cell r="S1883" t="str">
            <v/>
          </cell>
          <cell r="AE1883" t="str">
            <v/>
          </cell>
          <cell r="AU1883" t="str">
            <v/>
          </cell>
          <cell r="AW1883" t="str">
            <v/>
          </cell>
          <cell r="AX1883" t="str">
            <v/>
          </cell>
          <cell r="AY1883" t="str">
            <v/>
          </cell>
          <cell r="BK1883" t="str">
            <v/>
          </cell>
          <cell r="BM1883" t="str">
            <v/>
          </cell>
          <cell r="BN1883" t="str">
            <v/>
          </cell>
          <cell r="BO1883" t="str">
            <v/>
          </cell>
          <cell r="BS1883" t="str">
            <v/>
          </cell>
          <cell r="BW1883" t="str">
            <v/>
          </cell>
          <cell r="CA1883" t="str">
            <v/>
          </cell>
        </row>
        <row r="1884">
          <cell r="O1884" t="str">
            <v/>
          </cell>
          <cell r="Q1884" t="str">
            <v/>
          </cell>
          <cell r="R1884" t="str">
            <v/>
          </cell>
          <cell r="S1884" t="str">
            <v/>
          </cell>
          <cell r="AE1884" t="str">
            <v/>
          </cell>
          <cell r="AU1884" t="str">
            <v/>
          </cell>
          <cell r="AW1884" t="str">
            <v/>
          </cell>
          <cell r="AX1884" t="str">
            <v/>
          </cell>
          <cell r="AY1884" t="str">
            <v/>
          </cell>
          <cell r="BK1884" t="str">
            <v/>
          </cell>
          <cell r="BM1884" t="str">
            <v/>
          </cell>
          <cell r="BN1884" t="str">
            <v/>
          </cell>
          <cell r="BO1884" t="str">
            <v/>
          </cell>
          <cell r="BS1884" t="str">
            <v/>
          </cell>
          <cell r="BW1884" t="str">
            <v/>
          </cell>
          <cell r="CA1884" t="str">
            <v/>
          </cell>
        </row>
        <row r="1885">
          <cell r="O1885" t="str">
            <v/>
          </cell>
          <cell r="Q1885" t="str">
            <v/>
          </cell>
          <cell r="R1885" t="str">
            <v/>
          </cell>
          <cell r="S1885" t="str">
            <v/>
          </cell>
          <cell r="AE1885" t="str">
            <v/>
          </cell>
          <cell r="AU1885" t="str">
            <v/>
          </cell>
          <cell r="AW1885" t="str">
            <v/>
          </cell>
          <cell r="AX1885" t="str">
            <v/>
          </cell>
          <cell r="AY1885" t="str">
            <v/>
          </cell>
          <cell r="BK1885" t="str">
            <v/>
          </cell>
          <cell r="BM1885" t="str">
            <v/>
          </cell>
          <cell r="BN1885" t="str">
            <v/>
          </cell>
          <cell r="BO1885" t="str">
            <v/>
          </cell>
          <cell r="BS1885" t="str">
            <v/>
          </cell>
          <cell r="BW1885" t="str">
            <v/>
          </cell>
          <cell r="CA1885" t="str">
            <v/>
          </cell>
        </row>
        <row r="1886">
          <cell r="O1886" t="str">
            <v/>
          </cell>
          <cell r="Q1886" t="str">
            <v/>
          </cell>
          <cell r="R1886" t="str">
            <v/>
          </cell>
          <cell r="S1886" t="str">
            <v/>
          </cell>
          <cell r="AE1886" t="str">
            <v/>
          </cell>
          <cell r="AU1886" t="str">
            <v/>
          </cell>
          <cell r="AW1886" t="str">
            <v/>
          </cell>
          <cell r="AX1886" t="str">
            <v/>
          </cell>
          <cell r="AY1886" t="str">
            <v/>
          </cell>
          <cell r="BK1886" t="str">
            <v/>
          </cell>
          <cell r="BM1886" t="str">
            <v/>
          </cell>
          <cell r="BN1886" t="str">
            <v/>
          </cell>
          <cell r="BO1886" t="str">
            <v/>
          </cell>
          <cell r="BS1886" t="str">
            <v/>
          </cell>
          <cell r="BW1886" t="str">
            <v/>
          </cell>
          <cell r="CA1886" t="str">
            <v/>
          </cell>
        </row>
        <row r="1887">
          <cell r="O1887" t="str">
            <v/>
          </cell>
          <cell r="Q1887" t="str">
            <v/>
          </cell>
          <cell r="R1887" t="str">
            <v/>
          </cell>
          <cell r="S1887" t="str">
            <v/>
          </cell>
          <cell r="AE1887" t="str">
            <v/>
          </cell>
          <cell r="AU1887" t="str">
            <v/>
          </cell>
          <cell r="AW1887" t="str">
            <v/>
          </cell>
          <cell r="AX1887" t="str">
            <v/>
          </cell>
          <cell r="AY1887" t="str">
            <v/>
          </cell>
          <cell r="BK1887" t="str">
            <v/>
          </cell>
          <cell r="BM1887" t="str">
            <v/>
          </cell>
          <cell r="BN1887" t="str">
            <v/>
          </cell>
          <cell r="BO1887" t="str">
            <v/>
          </cell>
          <cell r="BS1887" t="str">
            <v/>
          </cell>
          <cell r="BW1887" t="str">
            <v/>
          </cell>
          <cell r="CA1887" t="str">
            <v/>
          </cell>
        </row>
        <row r="1888">
          <cell r="O1888" t="str">
            <v/>
          </cell>
          <cell r="Q1888" t="str">
            <v/>
          </cell>
          <cell r="R1888" t="str">
            <v/>
          </cell>
          <cell r="S1888" t="str">
            <v/>
          </cell>
          <cell r="AE1888" t="str">
            <v/>
          </cell>
          <cell r="AU1888" t="str">
            <v/>
          </cell>
          <cell r="AW1888" t="str">
            <v/>
          </cell>
          <cell r="AX1888" t="str">
            <v/>
          </cell>
          <cell r="AY1888" t="str">
            <v/>
          </cell>
          <cell r="BK1888" t="str">
            <v/>
          </cell>
          <cell r="BM1888" t="str">
            <v/>
          </cell>
          <cell r="BN1888" t="str">
            <v/>
          </cell>
          <cell r="BO1888" t="str">
            <v/>
          </cell>
          <cell r="BS1888" t="str">
            <v/>
          </cell>
          <cell r="BW1888" t="str">
            <v/>
          </cell>
          <cell r="CA1888" t="str">
            <v/>
          </cell>
        </row>
        <row r="1889">
          <cell r="O1889" t="str">
            <v/>
          </cell>
          <cell r="Q1889" t="str">
            <v/>
          </cell>
          <cell r="R1889" t="str">
            <v/>
          </cell>
          <cell r="S1889" t="str">
            <v/>
          </cell>
          <cell r="AE1889" t="str">
            <v/>
          </cell>
          <cell r="AU1889" t="str">
            <v/>
          </cell>
          <cell r="AW1889" t="str">
            <v/>
          </cell>
          <cell r="AX1889" t="str">
            <v/>
          </cell>
          <cell r="AY1889" t="str">
            <v/>
          </cell>
          <cell r="BK1889" t="str">
            <v/>
          </cell>
          <cell r="BM1889" t="str">
            <v/>
          </cell>
          <cell r="BN1889" t="str">
            <v/>
          </cell>
          <cell r="BO1889" t="str">
            <v/>
          </cell>
          <cell r="BS1889" t="str">
            <v/>
          </cell>
          <cell r="BW1889" t="str">
            <v/>
          </cell>
          <cell r="CA1889" t="str">
            <v/>
          </cell>
        </row>
        <row r="1890">
          <cell r="O1890" t="str">
            <v/>
          </cell>
          <cell r="Q1890" t="str">
            <v/>
          </cell>
          <cell r="R1890" t="str">
            <v/>
          </cell>
          <cell r="S1890" t="str">
            <v/>
          </cell>
          <cell r="AE1890" t="str">
            <v/>
          </cell>
          <cell r="AU1890" t="str">
            <v/>
          </cell>
          <cell r="AW1890" t="str">
            <v/>
          </cell>
          <cell r="AX1890" t="str">
            <v/>
          </cell>
          <cell r="AY1890" t="str">
            <v/>
          </cell>
          <cell r="BK1890" t="str">
            <v/>
          </cell>
          <cell r="BM1890" t="str">
            <v/>
          </cell>
          <cell r="BN1890" t="str">
            <v/>
          </cell>
          <cell r="BO1890" t="str">
            <v/>
          </cell>
          <cell r="BS1890" t="str">
            <v/>
          </cell>
          <cell r="BW1890" t="str">
            <v/>
          </cell>
          <cell r="CA1890" t="str">
            <v/>
          </cell>
        </row>
        <row r="1891">
          <cell r="O1891" t="str">
            <v/>
          </cell>
          <cell r="Q1891" t="str">
            <v/>
          </cell>
          <cell r="R1891" t="str">
            <v/>
          </cell>
          <cell r="S1891" t="str">
            <v/>
          </cell>
          <cell r="AE1891" t="str">
            <v/>
          </cell>
          <cell r="AU1891" t="str">
            <v/>
          </cell>
          <cell r="AW1891" t="str">
            <v/>
          </cell>
          <cell r="AX1891" t="str">
            <v/>
          </cell>
          <cell r="AY1891" t="str">
            <v/>
          </cell>
          <cell r="BK1891" t="str">
            <v/>
          </cell>
          <cell r="BM1891" t="str">
            <v/>
          </cell>
          <cell r="BN1891" t="str">
            <v/>
          </cell>
          <cell r="BO1891" t="str">
            <v/>
          </cell>
          <cell r="BS1891" t="str">
            <v/>
          </cell>
          <cell r="BW1891" t="str">
            <v/>
          </cell>
          <cell r="CA1891" t="str">
            <v/>
          </cell>
        </row>
        <row r="1892">
          <cell r="O1892" t="str">
            <v/>
          </cell>
          <cell r="Q1892" t="str">
            <v/>
          </cell>
          <cell r="R1892" t="str">
            <v/>
          </cell>
          <cell r="S1892" t="str">
            <v/>
          </cell>
          <cell r="AE1892" t="str">
            <v/>
          </cell>
          <cell r="AU1892" t="str">
            <v/>
          </cell>
          <cell r="AW1892" t="str">
            <v/>
          </cell>
          <cell r="AX1892" t="str">
            <v/>
          </cell>
          <cell r="AY1892" t="str">
            <v/>
          </cell>
          <cell r="BK1892" t="str">
            <v/>
          </cell>
          <cell r="BM1892" t="str">
            <v/>
          </cell>
          <cell r="BN1892" t="str">
            <v/>
          </cell>
          <cell r="BO1892" t="str">
            <v/>
          </cell>
          <cell r="BS1892" t="str">
            <v/>
          </cell>
          <cell r="BW1892" t="str">
            <v/>
          </cell>
          <cell r="CA1892" t="str">
            <v/>
          </cell>
        </row>
        <row r="1893">
          <cell r="O1893" t="str">
            <v/>
          </cell>
          <cell r="Q1893" t="str">
            <v/>
          </cell>
          <cell r="R1893" t="str">
            <v/>
          </cell>
          <cell r="S1893" t="str">
            <v/>
          </cell>
          <cell r="AE1893" t="str">
            <v/>
          </cell>
          <cell r="AU1893" t="str">
            <v/>
          </cell>
          <cell r="AW1893" t="str">
            <v/>
          </cell>
          <cell r="AX1893" t="str">
            <v/>
          </cell>
          <cell r="AY1893" t="str">
            <v/>
          </cell>
          <cell r="BK1893" t="str">
            <v/>
          </cell>
          <cell r="BM1893" t="str">
            <v/>
          </cell>
          <cell r="BN1893" t="str">
            <v/>
          </cell>
          <cell r="BO1893" t="str">
            <v/>
          </cell>
          <cell r="BS1893" t="str">
            <v/>
          </cell>
          <cell r="BW1893" t="str">
            <v/>
          </cell>
          <cell r="CA1893" t="str">
            <v/>
          </cell>
        </row>
        <row r="1894">
          <cell r="O1894" t="str">
            <v/>
          </cell>
          <cell r="Q1894" t="str">
            <v/>
          </cell>
          <cell r="R1894" t="str">
            <v/>
          </cell>
          <cell r="S1894" t="str">
            <v/>
          </cell>
          <cell r="AE1894" t="str">
            <v/>
          </cell>
          <cell r="AU1894" t="str">
            <v/>
          </cell>
          <cell r="AW1894" t="str">
            <v/>
          </cell>
          <cell r="AX1894" t="str">
            <v/>
          </cell>
          <cell r="AY1894" t="str">
            <v/>
          </cell>
          <cell r="BK1894" t="str">
            <v/>
          </cell>
          <cell r="BM1894" t="str">
            <v/>
          </cell>
          <cell r="BN1894" t="str">
            <v/>
          </cell>
          <cell r="BO1894" t="str">
            <v/>
          </cell>
          <cell r="BS1894" t="str">
            <v/>
          </cell>
          <cell r="BW1894" t="str">
            <v/>
          </cell>
          <cell r="CA1894" t="str">
            <v/>
          </cell>
        </row>
        <row r="1895">
          <cell r="O1895" t="str">
            <v/>
          </cell>
          <cell r="Q1895" t="str">
            <v/>
          </cell>
          <cell r="R1895" t="str">
            <v/>
          </cell>
          <cell r="S1895" t="str">
            <v/>
          </cell>
          <cell r="AE1895" t="str">
            <v/>
          </cell>
          <cell r="AU1895" t="str">
            <v/>
          </cell>
          <cell r="AW1895" t="str">
            <v/>
          </cell>
          <cell r="AX1895" t="str">
            <v/>
          </cell>
          <cell r="AY1895" t="str">
            <v/>
          </cell>
          <cell r="BK1895" t="str">
            <v/>
          </cell>
          <cell r="BM1895" t="str">
            <v/>
          </cell>
          <cell r="BN1895" t="str">
            <v/>
          </cell>
          <cell r="BO1895" t="str">
            <v/>
          </cell>
          <cell r="BS1895" t="str">
            <v/>
          </cell>
          <cell r="BW1895" t="str">
            <v/>
          </cell>
          <cell r="CA1895" t="str">
            <v/>
          </cell>
        </row>
        <row r="1896">
          <cell r="O1896" t="str">
            <v/>
          </cell>
          <cell r="Q1896" t="str">
            <v/>
          </cell>
          <cell r="R1896" t="str">
            <v/>
          </cell>
          <cell r="S1896" t="str">
            <v/>
          </cell>
          <cell r="AE1896" t="str">
            <v/>
          </cell>
          <cell r="AU1896" t="str">
            <v/>
          </cell>
          <cell r="AW1896" t="str">
            <v/>
          </cell>
          <cell r="AX1896" t="str">
            <v/>
          </cell>
          <cell r="AY1896" t="str">
            <v/>
          </cell>
          <cell r="BK1896" t="str">
            <v/>
          </cell>
          <cell r="BM1896" t="str">
            <v/>
          </cell>
          <cell r="BN1896" t="str">
            <v/>
          </cell>
          <cell r="BO1896" t="str">
            <v/>
          </cell>
          <cell r="BS1896" t="str">
            <v/>
          </cell>
          <cell r="BW1896" t="str">
            <v/>
          </cell>
          <cell r="CA1896" t="str">
            <v/>
          </cell>
        </row>
        <row r="1897">
          <cell r="O1897" t="str">
            <v/>
          </cell>
          <cell r="Q1897" t="str">
            <v/>
          </cell>
          <cell r="R1897" t="str">
            <v/>
          </cell>
          <cell r="S1897" t="str">
            <v/>
          </cell>
          <cell r="AE1897" t="str">
            <v/>
          </cell>
          <cell r="AU1897" t="str">
            <v/>
          </cell>
          <cell r="AW1897" t="str">
            <v/>
          </cell>
          <cell r="AX1897" t="str">
            <v/>
          </cell>
          <cell r="AY1897" t="str">
            <v/>
          </cell>
          <cell r="BK1897" t="str">
            <v/>
          </cell>
          <cell r="BM1897" t="str">
            <v/>
          </cell>
          <cell r="BN1897" t="str">
            <v/>
          </cell>
          <cell r="BO1897" t="str">
            <v/>
          </cell>
          <cell r="BS1897" t="str">
            <v/>
          </cell>
          <cell r="BW1897" t="str">
            <v/>
          </cell>
          <cell r="CA1897" t="str">
            <v/>
          </cell>
        </row>
        <row r="1898">
          <cell r="O1898" t="str">
            <v/>
          </cell>
          <cell r="Q1898" t="str">
            <v/>
          </cell>
          <cell r="R1898" t="str">
            <v/>
          </cell>
          <cell r="S1898" t="str">
            <v/>
          </cell>
          <cell r="AE1898" t="str">
            <v/>
          </cell>
          <cell r="AU1898" t="str">
            <v/>
          </cell>
          <cell r="AW1898" t="str">
            <v/>
          </cell>
          <cell r="AX1898" t="str">
            <v/>
          </cell>
          <cell r="AY1898" t="str">
            <v/>
          </cell>
          <cell r="BK1898" t="str">
            <v/>
          </cell>
          <cell r="BM1898" t="str">
            <v/>
          </cell>
          <cell r="BN1898" t="str">
            <v/>
          </cell>
          <cell r="BO1898" t="str">
            <v/>
          </cell>
          <cell r="BS1898" t="str">
            <v/>
          </cell>
          <cell r="BW1898" t="str">
            <v/>
          </cell>
          <cell r="CA1898" t="str">
            <v/>
          </cell>
        </row>
        <row r="1899">
          <cell r="O1899" t="str">
            <v/>
          </cell>
          <cell r="Q1899" t="str">
            <v/>
          </cell>
          <cell r="R1899" t="str">
            <v/>
          </cell>
          <cell r="S1899" t="str">
            <v/>
          </cell>
          <cell r="AE1899" t="str">
            <v/>
          </cell>
          <cell r="AU1899" t="str">
            <v/>
          </cell>
          <cell r="AW1899" t="str">
            <v/>
          </cell>
          <cell r="AX1899" t="str">
            <v/>
          </cell>
          <cell r="AY1899" t="str">
            <v/>
          </cell>
          <cell r="BK1899" t="str">
            <v/>
          </cell>
          <cell r="BM1899" t="str">
            <v/>
          </cell>
          <cell r="BN1899" t="str">
            <v/>
          </cell>
          <cell r="BO1899" t="str">
            <v/>
          </cell>
          <cell r="BS1899" t="str">
            <v/>
          </cell>
          <cell r="BW1899" t="str">
            <v/>
          </cell>
          <cell r="CA1899" t="str">
            <v/>
          </cell>
        </row>
        <row r="1900">
          <cell r="O1900" t="str">
            <v/>
          </cell>
          <cell r="Q1900" t="str">
            <v/>
          </cell>
          <cell r="R1900" t="str">
            <v/>
          </cell>
          <cell r="S1900" t="str">
            <v/>
          </cell>
          <cell r="AE1900" t="str">
            <v/>
          </cell>
          <cell r="AU1900" t="str">
            <v/>
          </cell>
          <cell r="AW1900" t="str">
            <v/>
          </cell>
          <cell r="AX1900" t="str">
            <v/>
          </cell>
          <cell r="AY1900" t="str">
            <v/>
          </cell>
          <cell r="BK1900" t="str">
            <v/>
          </cell>
          <cell r="BM1900" t="str">
            <v/>
          </cell>
          <cell r="BN1900" t="str">
            <v/>
          </cell>
          <cell r="BO1900" t="str">
            <v/>
          </cell>
          <cell r="BS1900" t="str">
            <v/>
          </cell>
          <cell r="BW1900" t="str">
            <v/>
          </cell>
          <cell r="CA1900" t="str">
            <v/>
          </cell>
        </row>
        <row r="1901">
          <cell r="O1901" t="str">
            <v/>
          </cell>
          <cell r="Q1901" t="str">
            <v/>
          </cell>
          <cell r="R1901" t="str">
            <v/>
          </cell>
          <cell r="S1901" t="str">
            <v/>
          </cell>
          <cell r="AE1901" t="str">
            <v/>
          </cell>
          <cell r="AU1901" t="str">
            <v/>
          </cell>
          <cell r="AW1901" t="str">
            <v/>
          </cell>
          <cell r="AX1901" t="str">
            <v/>
          </cell>
          <cell r="AY1901" t="str">
            <v/>
          </cell>
          <cell r="BK1901" t="str">
            <v/>
          </cell>
          <cell r="BM1901" t="str">
            <v/>
          </cell>
          <cell r="BN1901" t="str">
            <v/>
          </cell>
          <cell r="BO1901" t="str">
            <v/>
          </cell>
          <cell r="BS1901" t="str">
            <v/>
          </cell>
          <cell r="BW1901" t="str">
            <v/>
          </cell>
          <cell r="CA1901" t="str">
            <v/>
          </cell>
        </row>
        <row r="1902">
          <cell r="O1902" t="str">
            <v/>
          </cell>
          <cell r="Q1902" t="str">
            <v/>
          </cell>
          <cell r="R1902" t="str">
            <v/>
          </cell>
          <cell r="S1902" t="str">
            <v/>
          </cell>
          <cell r="AE1902" t="str">
            <v/>
          </cell>
          <cell r="AU1902" t="str">
            <v/>
          </cell>
          <cell r="AW1902" t="str">
            <v/>
          </cell>
          <cell r="AX1902" t="str">
            <v/>
          </cell>
          <cell r="AY1902" t="str">
            <v/>
          </cell>
          <cell r="BK1902" t="str">
            <v/>
          </cell>
          <cell r="BM1902" t="str">
            <v/>
          </cell>
          <cell r="BN1902" t="str">
            <v/>
          </cell>
          <cell r="BO1902" t="str">
            <v/>
          </cell>
          <cell r="BS1902" t="str">
            <v/>
          </cell>
          <cell r="BW1902" t="str">
            <v/>
          </cell>
          <cell r="CA1902" t="str">
            <v/>
          </cell>
        </row>
        <row r="1903">
          <cell r="O1903" t="str">
            <v/>
          </cell>
          <cell r="Q1903" t="str">
            <v/>
          </cell>
          <cell r="R1903" t="str">
            <v/>
          </cell>
          <cell r="S1903" t="str">
            <v/>
          </cell>
          <cell r="AE1903" t="str">
            <v/>
          </cell>
          <cell r="AU1903" t="str">
            <v/>
          </cell>
          <cell r="AW1903" t="str">
            <v/>
          </cell>
          <cell r="AX1903" t="str">
            <v/>
          </cell>
          <cell r="AY1903" t="str">
            <v/>
          </cell>
          <cell r="BK1903" t="str">
            <v/>
          </cell>
          <cell r="BM1903" t="str">
            <v/>
          </cell>
          <cell r="BN1903" t="str">
            <v/>
          </cell>
          <cell r="BO1903" t="str">
            <v/>
          </cell>
          <cell r="BS1903" t="str">
            <v/>
          </cell>
          <cell r="BW1903" t="str">
            <v/>
          </cell>
          <cell r="CA1903" t="str">
            <v/>
          </cell>
        </row>
        <row r="1904">
          <cell r="O1904" t="str">
            <v/>
          </cell>
          <cell r="Q1904" t="str">
            <v/>
          </cell>
          <cell r="R1904" t="str">
            <v/>
          </cell>
          <cell r="S1904" t="str">
            <v/>
          </cell>
          <cell r="AE1904" t="str">
            <v/>
          </cell>
          <cell r="AU1904" t="str">
            <v/>
          </cell>
          <cell r="AW1904" t="str">
            <v/>
          </cell>
          <cell r="AX1904" t="str">
            <v/>
          </cell>
          <cell r="AY1904" t="str">
            <v/>
          </cell>
          <cell r="BK1904" t="str">
            <v/>
          </cell>
          <cell r="BM1904" t="str">
            <v/>
          </cell>
          <cell r="BN1904" t="str">
            <v/>
          </cell>
          <cell r="BO1904" t="str">
            <v/>
          </cell>
          <cell r="BS1904" t="str">
            <v/>
          </cell>
          <cell r="BW1904" t="str">
            <v/>
          </cell>
          <cell r="CA1904" t="str">
            <v/>
          </cell>
        </row>
        <row r="1905">
          <cell r="O1905" t="str">
            <v/>
          </cell>
          <cell r="Q1905" t="str">
            <v/>
          </cell>
          <cell r="R1905" t="str">
            <v/>
          </cell>
          <cell r="S1905" t="str">
            <v/>
          </cell>
          <cell r="AE1905" t="str">
            <v/>
          </cell>
          <cell r="AU1905" t="str">
            <v/>
          </cell>
          <cell r="AW1905" t="str">
            <v/>
          </cell>
          <cell r="AX1905" t="str">
            <v/>
          </cell>
          <cell r="AY1905" t="str">
            <v/>
          </cell>
          <cell r="BK1905" t="str">
            <v/>
          </cell>
          <cell r="BM1905" t="str">
            <v/>
          </cell>
          <cell r="BN1905" t="str">
            <v/>
          </cell>
          <cell r="BO1905" t="str">
            <v/>
          </cell>
          <cell r="BS1905" t="str">
            <v/>
          </cell>
          <cell r="BW1905" t="str">
            <v/>
          </cell>
          <cell r="CA1905" t="str">
            <v/>
          </cell>
        </row>
        <row r="1906">
          <cell r="O1906" t="str">
            <v/>
          </cell>
          <cell r="Q1906" t="str">
            <v/>
          </cell>
          <cell r="R1906" t="str">
            <v/>
          </cell>
          <cell r="S1906" t="str">
            <v/>
          </cell>
          <cell r="AE1906" t="str">
            <v/>
          </cell>
          <cell r="AU1906" t="str">
            <v/>
          </cell>
          <cell r="AW1906" t="str">
            <v/>
          </cell>
          <cell r="AX1906" t="str">
            <v/>
          </cell>
          <cell r="AY1906" t="str">
            <v/>
          </cell>
          <cell r="BK1906" t="str">
            <v/>
          </cell>
          <cell r="BM1906" t="str">
            <v/>
          </cell>
          <cell r="BN1906" t="str">
            <v/>
          </cell>
          <cell r="BO1906" t="str">
            <v/>
          </cell>
          <cell r="BS1906" t="str">
            <v/>
          </cell>
          <cell r="BW1906" t="str">
            <v/>
          </cell>
          <cell r="CA1906" t="str">
            <v/>
          </cell>
        </row>
        <row r="1907">
          <cell r="O1907" t="str">
            <v/>
          </cell>
          <cell r="Q1907" t="str">
            <v/>
          </cell>
          <cell r="R1907" t="str">
            <v/>
          </cell>
          <cell r="S1907" t="str">
            <v/>
          </cell>
          <cell r="AE1907" t="str">
            <v/>
          </cell>
          <cell r="AU1907" t="str">
            <v/>
          </cell>
          <cell r="AW1907" t="str">
            <v/>
          </cell>
          <cell r="AX1907" t="str">
            <v/>
          </cell>
          <cell r="AY1907" t="str">
            <v/>
          </cell>
          <cell r="BK1907" t="str">
            <v/>
          </cell>
          <cell r="BM1907" t="str">
            <v/>
          </cell>
          <cell r="BN1907" t="str">
            <v/>
          </cell>
          <cell r="BO1907" t="str">
            <v/>
          </cell>
          <cell r="BS1907" t="str">
            <v/>
          </cell>
          <cell r="BW1907" t="str">
            <v/>
          </cell>
          <cell r="CA1907" t="str">
            <v/>
          </cell>
        </row>
        <row r="1908">
          <cell r="O1908" t="str">
            <v/>
          </cell>
          <cell r="Q1908" t="str">
            <v/>
          </cell>
          <cell r="R1908" t="str">
            <v/>
          </cell>
          <cell r="S1908" t="str">
            <v/>
          </cell>
          <cell r="AE1908" t="str">
            <v/>
          </cell>
          <cell r="AU1908" t="str">
            <v/>
          </cell>
          <cell r="AW1908" t="str">
            <v/>
          </cell>
          <cell r="AX1908" t="str">
            <v/>
          </cell>
          <cell r="AY1908" t="str">
            <v/>
          </cell>
          <cell r="BK1908" t="str">
            <v/>
          </cell>
          <cell r="BM1908" t="str">
            <v/>
          </cell>
          <cell r="BN1908" t="str">
            <v/>
          </cell>
          <cell r="BO1908" t="str">
            <v/>
          </cell>
          <cell r="BS1908" t="str">
            <v/>
          </cell>
          <cell r="BW1908" t="str">
            <v/>
          </cell>
          <cell r="CA1908" t="str">
            <v/>
          </cell>
        </row>
        <row r="1909">
          <cell r="O1909" t="str">
            <v/>
          </cell>
          <cell r="Q1909" t="str">
            <v/>
          </cell>
          <cell r="R1909" t="str">
            <v/>
          </cell>
          <cell r="S1909" t="str">
            <v/>
          </cell>
          <cell r="AE1909" t="str">
            <v/>
          </cell>
          <cell r="AU1909" t="str">
            <v/>
          </cell>
          <cell r="AW1909" t="str">
            <v/>
          </cell>
          <cell r="AX1909" t="str">
            <v/>
          </cell>
          <cell r="AY1909" t="str">
            <v/>
          </cell>
          <cell r="BK1909" t="str">
            <v/>
          </cell>
          <cell r="BM1909" t="str">
            <v/>
          </cell>
          <cell r="BN1909" t="str">
            <v/>
          </cell>
          <cell r="BO1909" t="str">
            <v/>
          </cell>
          <cell r="BS1909" t="str">
            <v/>
          </cell>
          <cell r="BW1909" t="str">
            <v/>
          </cell>
          <cell r="CA1909" t="str">
            <v/>
          </cell>
        </row>
        <row r="1910">
          <cell r="O1910" t="str">
            <v/>
          </cell>
          <cell r="Q1910" t="str">
            <v/>
          </cell>
          <cell r="R1910" t="str">
            <v/>
          </cell>
          <cell r="S1910" t="str">
            <v/>
          </cell>
          <cell r="AE1910" t="str">
            <v/>
          </cell>
          <cell r="AU1910" t="str">
            <v/>
          </cell>
          <cell r="AW1910" t="str">
            <v/>
          </cell>
          <cell r="AX1910" t="str">
            <v/>
          </cell>
          <cell r="AY1910" t="str">
            <v/>
          </cell>
          <cell r="BK1910" t="str">
            <v/>
          </cell>
          <cell r="BM1910" t="str">
            <v/>
          </cell>
          <cell r="BN1910" t="str">
            <v/>
          </cell>
          <cell r="BO1910" t="str">
            <v/>
          </cell>
          <cell r="BS1910" t="str">
            <v/>
          </cell>
          <cell r="BW1910" t="str">
            <v/>
          </cell>
          <cell r="CA1910" t="str">
            <v/>
          </cell>
        </row>
        <row r="1911">
          <cell r="O1911" t="str">
            <v/>
          </cell>
          <cell r="Q1911" t="str">
            <v/>
          </cell>
          <cell r="R1911" t="str">
            <v/>
          </cell>
          <cell r="S1911" t="str">
            <v/>
          </cell>
          <cell r="AE1911" t="str">
            <v/>
          </cell>
          <cell r="AU1911" t="str">
            <v/>
          </cell>
          <cell r="AW1911" t="str">
            <v/>
          </cell>
          <cell r="AX1911" t="str">
            <v/>
          </cell>
          <cell r="AY1911" t="str">
            <v/>
          </cell>
          <cell r="BK1911" t="str">
            <v/>
          </cell>
          <cell r="BM1911" t="str">
            <v/>
          </cell>
          <cell r="BN1911" t="str">
            <v/>
          </cell>
          <cell r="BO1911" t="str">
            <v/>
          </cell>
          <cell r="BS1911" t="str">
            <v/>
          </cell>
          <cell r="BW1911" t="str">
            <v/>
          </cell>
          <cell r="CA1911" t="str">
            <v/>
          </cell>
        </row>
        <row r="1912">
          <cell r="O1912" t="str">
            <v/>
          </cell>
          <cell r="Q1912" t="str">
            <v/>
          </cell>
          <cell r="R1912" t="str">
            <v/>
          </cell>
          <cell r="S1912" t="str">
            <v/>
          </cell>
          <cell r="AE1912" t="str">
            <v/>
          </cell>
          <cell r="AU1912" t="str">
            <v/>
          </cell>
          <cell r="AW1912" t="str">
            <v/>
          </cell>
          <cell r="AX1912" t="str">
            <v/>
          </cell>
          <cell r="AY1912" t="str">
            <v/>
          </cell>
          <cell r="BK1912" t="str">
            <v/>
          </cell>
          <cell r="BM1912" t="str">
            <v/>
          </cell>
          <cell r="BN1912" t="str">
            <v/>
          </cell>
          <cell r="BO1912" t="str">
            <v/>
          </cell>
          <cell r="BS1912" t="str">
            <v/>
          </cell>
          <cell r="BW1912" t="str">
            <v/>
          </cell>
          <cell r="CA1912" t="str">
            <v/>
          </cell>
        </row>
        <row r="1913">
          <cell r="O1913" t="str">
            <v/>
          </cell>
          <cell r="Q1913" t="str">
            <v/>
          </cell>
          <cell r="R1913" t="str">
            <v/>
          </cell>
          <cell r="S1913" t="str">
            <v/>
          </cell>
          <cell r="AE1913" t="str">
            <v/>
          </cell>
          <cell r="AU1913" t="str">
            <v/>
          </cell>
          <cell r="AW1913" t="str">
            <v/>
          </cell>
          <cell r="AX1913" t="str">
            <v/>
          </cell>
          <cell r="AY1913" t="str">
            <v/>
          </cell>
          <cell r="BK1913" t="str">
            <v/>
          </cell>
          <cell r="BM1913" t="str">
            <v/>
          </cell>
          <cell r="BN1913" t="str">
            <v/>
          </cell>
          <cell r="BO1913" t="str">
            <v/>
          </cell>
          <cell r="BS1913" t="str">
            <v/>
          </cell>
          <cell r="BW1913" t="str">
            <v/>
          </cell>
          <cell r="CA1913" t="str">
            <v/>
          </cell>
        </row>
        <row r="1914">
          <cell r="O1914" t="str">
            <v/>
          </cell>
          <cell r="Q1914" t="str">
            <v/>
          </cell>
          <cell r="R1914" t="str">
            <v/>
          </cell>
          <cell r="S1914" t="str">
            <v/>
          </cell>
          <cell r="AE1914" t="str">
            <v/>
          </cell>
          <cell r="AU1914" t="str">
            <v/>
          </cell>
          <cell r="AW1914" t="str">
            <v/>
          </cell>
          <cell r="AX1914" t="str">
            <v/>
          </cell>
          <cell r="AY1914" t="str">
            <v/>
          </cell>
          <cell r="BK1914" t="str">
            <v/>
          </cell>
          <cell r="BM1914" t="str">
            <v/>
          </cell>
          <cell r="BN1914" t="str">
            <v/>
          </cell>
          <cell r="BO1914" t="str">
            <v/>
          </cell>
          <cell r="BS1914" t="str">
            <v/>
          </cell>
          <cell r="BW1914" t="str">
            <v/>
          </cell>
          <cell r="CA1914" t="str">
            <v/>
          </cell>
        </row>
        <row r="1915">
          <cell r="O1915" t="str">
            <v/>
          </cell>
          <cell r="Q1915" t="str">
            <v/>
          </cell>
          <cell r="R1915" t="str">
            <v/>
          </cell>
          <cell r="S1915" t="str">
            <v/>
          </cell>
          <cell r="AE1915" t="str">
            <v/>
          </cell>
          <cell r="AU1915" t="str">
            <v/>
          </cell>
          <cell r="AW1915" t="str">
            <v/>
          </cell>
          <cell r="AX1915" t="str">
            <v/>
          </cell>
          <cell r="AY1915" t="str">
            <v/>
          </cell>
          <cell r="BK1915" t="str">
            <v/>
          </cell>
          <cell r="BM1915" t="str">
            <v/>
          </cell>
          <cell r="BN1915" t="str">
            <v/>
          </cell>
          <cell r="BO1915" t="str">
            <v/>
          </cell>
          <cell r="BS1915" t="str">
            <v/>
          </cell>
          <cell r="BW1915" t="str">
            <v/>
          </cell>
          <cell r="CA1915" t="str">
            <v/>
          </cell>
        </row>
        <row r="1916">
          <cell r="O1916" t="str">
            <v/>
          </cell>
          <cell r="Q1916" t="str">
            <v/>
          </cell>
          <cell r="R1916" t="str">
            <v/>
          </cell>
          <cell r="S1916" t="str">
            <v/>
          </cell>
          <cell r="AE1916" t="str">
            <v/>
          </cell>
          <cell r="AU1916" t="str">
            <v/>
          </cell>
          <cell r="AW1916" t="str">
            <v/>
          </cell>
          <cell r="AX1916" t="str">
            <v/>
          </cell>
          <cell r="AY1916" t="str">
            <v/>
          </cell>
          <cell r="BK1916" t="str">
            <v/>
          </cell>
          <cell r="BM1916" t="str">
            <v/>
          </cell>
          <cell r="BN1916" t="str">
            <v/>
          </cell>
          <cell r="BO1916" t="str">
            <v/>
          </cell>
          <cell r="BS1916" t="str">
            <v/>
          </cell>
          <cell r="BW1916" t="str">
            <v/>
          </cell>
          <cell r="CA1916" t="str">
            <v/>
          </cell>
        </row>
        <row r="1917">
          <cell r="O1917" t="str">
            <v/>
          </cell>
          <cell r="Q1917" t="str">
            <v/>
          </cell>
          <cell r="R1917" t="str">
            <v/>
          </cell>
          <cell r="S1917" t="str">
            <v/>
          </cell>
          <cell r="AE1917" t="str">
            <v/>
          </cell>
          <cell r="AU1917" t="str">
            <v/>
          </cell>
          <cell r="AW1917" t="str">
            <v/>
          </cell>
          <cell r="AX1917" t="str">
            <v/>
          </cell>
          <cell r="AY1917" t="str">
            <v/>
          </cell>
          <cell r="BK1917" t="str">
            <v/>
          </cell>
          <cell r="BM1917" t="str">
            <v/>
          </cell>
          <cell r="BN1917" t="str">
            <v/>
          </cell>
          <cell r="BO1917" t="str">
            <v/>
          </cell>
          <cell r="BS1917" t="str">
            <v/>
          </cell>
          <cell r="BW1917" t="str">
            <v/>
          </cell>
          <cell r="CA1917" t="str">
            <v/>
          </cell>
        </row>
        <row r="1918">
          <cell r="O1918" t="str">
            <v/>
          </cell>
          <cell r="Q1918" t="str">
            <v/>
          </cell>
          <cell r="R1918" t="str">
            <v/>
          </cell>
          <cell r="S1918" t="str">
            <v/>
          </cell>
          <cell r="AE1918" t="str">
            <v/>
          </cell>
          <cell r="AU1918" t="str">
            <v/>
          </cell>
          <cell r="AW1918" t="str">
            <v/>
          </cell>
          <cell r="AX1918" t="str">
            <v/>
          </cell>
          <cell r="AY1918" t="str">
            <v/>
          </cell>
          <cell r="BK1918" t="str">
            <v/>
          </cell>
          <cell r="BM1918" t="str">
            <v/>
          </cell>
          <cell r="BN1918" t="str">
            <v/>
          </cell>
          <cell r="BO1918" t="str">
            <v/>
          </cell>
          <cell r="BS1918" t="str">
            <v/>
          </cell>
          <cell r="BW1918" t="str">
            <v/>
          </cell>
          <cell r="CA1918" t="str">
            <v/>
          </cell>
        </row>
        <row r="1919">
          <cell r="O1919" t="str">
            <v/>
          </cell>
          <cell r="Q1919" t="str">
            <v/>
          </cell>
          <cell r="R1919" t="str">
            <v/>
          </cell>
          <cell r="S1919" t="str">
            <v/>
          </cell>
          <cell r="AE1919" t="str">
            <v/>
          </cell>
          <cell r="AU1919" t="str">
            <v/>
          </cell>
          <cell r="AW1919" t="str">
            <v/>
          </cell>
          <cell r="AX1919" t="str">
            <v/>
          </cell>
          <cell r="AY1919" t="str">
            <v/>
          </cell>
          <cell r="BK1919" t="str">
            <v/>
          </cell>
          <cell r="BM1919" t="str">
            <v/>
          </cell>
          <cell r="BN1919" t="str">
            <v/>
          </cell>
          <cell r="BO1919" t="str">
            <v/>
          </cell>
          <cell r="BS1919" t="str">
            <v/>
          </cell>
          <cell r="BW1919" t="str">
            <v/>
          </cell>
          <cell r="CA1919" t="str">
            <v/>
          </cell>
        </row>
        <row r="1920">
          <cell r="O1920" t="str">
            <v/>
          </cell>
          <cell r="Q1920" t="str">
            <v/>
          </cell>
          <cell r="R1920" t="str">
            <v/>
          </cell>
          <cell r="S1920" t="str">
            <v/>
          </cell>
          <cell r="AE1920" t="str">
            <v/>
          </cell>
          <cell r="AU1920" t="str">
            <v/>
          </cell>
          <cell r="AW1920" t="str">
            <v/>
          </cell>
          <cell r="AX1920" t="str">
            <v/>
          </cell>
          <cell r="AY1920" t="str">
            <v/>
          </cell>
          <cell r="BK1920" t="str">
            <v/>
          </cell>
          <cell r="BM1920" t="str">
            <v/>
          </cell>
          <cell r="BN1920" t="str">
            <v/>
          </cell>
          <cell r="BO1920" t="str">
            <v/>
          </cell>
          <cell r="BS1920" t="str">
            <v/>
          </cell>
          <cell r="BW1920" t="str">
            <v/>
          </cell>
          <cell r="CA1920" t="str">
            <v/>
          </cell>
        </row>
        <row r="1921">
          <cell r="O1921" t="str">
            <v/>
          </cell>
          <cell r="Q1921" t="str">
            <v/>
          </cell>
          <cell r="R1921" t="str">
            <v/>
          </cell>
          <cell r="S1921" t="str">
            <v/>
          </cell>
          <cell r="AE1921" t="str">
            <v/>
          </cell>
          <cell r="AU1921" t="str">
            <v/>
          </cell>
          <cell r="AW1921" t="str">
            <v/>
          </cell>
          <cell r="AX1921" t="str">
            <v/>
          </cell>
          <cell r="AY1921" t="str">
            <v/>
          </cell>
          <cell r="BK1921" t="str">
            <v/>
          </cell>
          <cell r="BM1921" t="str">
            <v/>
          </cell>
          <cell r="BN1921" t="str">
            <v/>
          </cell>
          <cell r="BO1921" t="str">
            <v/>
          </cell>
          <cell r="BS1921" t="str">
            <v/>
          </cell>
          <cell r="BW1921" t="str">
            <v/>
          </cell>
          <cell r="CA1921" t="str">
            <v/>
          </cell>
        </row>
        <row r="1922">
          <cell r="O1922" t="str">
            <v/>
          </cell>
          <cell r="Q1922" t="str">
            <v/>
          </cell>
          <cell r="R1922" t="str">
            <v/>
          </cell>
          <cell r="S1922" t="str">
            <v/>
          </cell>
          <cell r="AE1922" t="str">
            <v/>
          </cell>
          <cell r="AU1922" t="str">
            <v/>
          </cell>
          <cell r="AW1922" t="str">
            <v/>
          </cell>
          <cell r="AX1922" t="str">
            <v/>
          </cell>
          <cell r="AY1922" t="str">
            <v/>
          </cell>
          <cell r="BK1922" t="str">
            <v/>
          </cell>
          <cell r="BM1922" t="str">
            <v/>
          </cell>
          <cell r="BN1922" t="str">
            <v/>
          </cell>
          <cell r="BO1922" t="str">
            <v/>
          </cell>
          <cell r="BS1922" t="str">
            <v/>
          </cell>
          <cell r="BW1922" t="str">
            <v/>
          </cell>
          <cell r="CA1922" t="str">
            <v/>
          </cell>
        </row>
        <row r="1923">
          <cell r="O1923" t="str">
            <v/>
          </cell>
          <cell r="Q1923" t="str">
            <v/>
          </cell>
          <cell r="R1923" t="str">
            <v/>
          </cell>
          <cell r="S1923" t="str">
            <v/>
          </cell>
          <cell r="AE1923" t="str">
            <v/>
          </cell>
          <cell r="AU1923" t="str">
            <v/>
          </cell>
          <cell r="AW1923" t="str">
            <v/>
          </cell>
          <cell r="AX1923" t="str">
            <v/>
          </cell>
          <cell r="AY1923" t="str">
            <v/>
          </cell>
          <cell r="BK1923" t="str">
            <v/>
          </cell>
          <cell r="BM1923" t="str">
            <v/>
          </cell>
          <cell r="BN1923" t="str">
            <v/>
          </cell>
          <cell r="BO1923" t="str">
            <v/>
          </cell>
          <cell r="BS1923" t="str">
            <v/>
          </cell>
          <cell r="BW1923" t="str">
            <v/>
          </cell>
          <cell r="CA1923" t="str">
            <v/>
          </cell>
        </row>
        <row r="1924">
          <cell r="O1924" t="str">
            <v/>
          </cell>
          <cell r="Q1924" t="str">
            <v/>
          </cell>
          <cell r="R1924" t="str">
            <v/>
          </cell>
          <cell r="S1924" t="str">
            <v/>
          </cell>
          <cell r="AE1924" t="str">
            <v/>
          </cell>
          <cell r="AU1924" t="str">
            <v/>
          </cell>
          <cell r="AW1924" t="str">
            <v/>
          </cell>
          <cell r="AX1924" t="str">
            <v/>
          </cell>
          <cell r="AY1924" t="str">
            <v/>
          </cell>
          <cell r="BK1924" t="str">
            <v/>
          </cell>
          <cell r="BM1924" t="str">
            <v/>
          </cell>
          <cell r="BN1924" t="str">
            <v/>
          </cell>
          <cell r="BO1924" t="str">
            <v/>
          </cell>
          <cell r="BS1924" t="str">
            <v/>
          </cell>
          <cell r="BW1924" t="str">
            <v/>
          </cell>
          <cell r="CA1924" t="str">
            <v/>
          </cell>
        </row>
        <row r="1925">
          <cell r="O1925" t="str">
            <v/>
          </cell>
          <cell r="Q1925" t="str">
            <v/>
          </cell>
          <cell r="R1925" t="str">
            <v/>
          </cell>
          <cell r="S1925" t="str">
            <v/>
          </cell>
          <cell r="AE1925" t="str">
            <v/>
          </cell>
          <cell r="AU1925" t="str">
            <v/>
          </cell>
          <cell r="AW1925" t="str">
            <v/>
          </cell>
          <cell r="AX1925" t="str">
            <v/>
          </cell>
          <cell r="AY1925" t="str">
            <v/>
          </cell>
          <cell r="BK1925" t="str">
            <v/>
          </cell>
          <cell r="BM1925" t="str">
            <v/>
          </cell>
          <cell r="BN1925" t="str">
            <v/>
          </cell>
          <cell r="BO1925" t="str">
            <v/>
          </cell>
          <cell r="BS1925" t="str">
            <v/>
          </cell>
          <cell r="BW1925" t="str">
            <v/>
          </cell>
          <cell r="CA1925" t="str">
            <v/>
          </cell>
        </row>
        <row r="1926">
          <cell r="O1926" t="str">
            <v/>
          </cell>
          <cell r="Q1926" t="str">
            <v/>
          </cell>
          <cell r="R1926" t="str">
            <v/>
          </cell>
          <cell r="S1926" t="str">
            <v/>
          </cell>
          <cell r="AE1926" t="str">
            <v/>
          </cell>
          <cell r="AU1926" t="str">
            <v/>
          </cell>
          <cell r="AW1926" t="str">
            <v/>
          </cell>
          <cell r="AX1926" t="str">
            <v/>
          </cell>
          <cell r="AY1926" t="str">
            <v/>
          </cell>
          <cell r="BK1926" t="str">
            <v/>
          </cell>
          <cell r="BM1926" t="str">
            <v/>
          </cell>
          <cell r="BN1926" t="str">
            <v/>
          </cell>
          <cell r="BO1926" t="str">
            <v/>
          </cell>
          <cell r="BS1926" t="str">
            <v/>
          </cell>
          <cell r="BW1926" t="str">
            <v/>
          </cell>
          <cell r="CA1926" t="str">
            <v/>
          </cell>
        </row>
        <row r="1927">
          <cell r="O1927" t="str">
            <v/>
          </cell>
          <cell r="Q1927" t="str">
            <v/>
          </cell>
          <cell r="R1927" t="str">
            <v/>
          </cell>
          <cell r="S1927" t="str">
            <v/>
          </cell>
          <cell r="AE1927" t="str">
            <v/>
          </cell>
          <cell r="AU1927" t="str">
            <v/>
          </cell>
          <cell r="AW1927" t="str">
            <v/>
          </cell>
          <cell r="AX1927" t="str">
            <v/>
          </cell>
          <cell r="AY1927" t="str">
            <v/>
          </cell>
          <cell r="BK1927" t="str">
            <v/>
          </cell>
          <cell r="BM1927" t="str">
            <v/>
          </cell>
          <cell r="BN1927" t="str">
            <v/>
          </cell>
          <cell r="BO1927" t="str">
            <v/>
          </cell>
          <cell r="BS1927" t="str">
            <v/>
          </cell>
          <cell r="BW1927" t="str">
            <v/>
          </cell>
          <cell r="CA1927" t="str">
            <v/>
          </cell>
        </row>
        <row r="1928">
          <cell r="O1928" t="str">
            <v/>
          </cell>
          <cell r="Q1928" t="str">
            <v/>
          </cell>
          <cell r="R1928" t="str">
            <v/>
          </cell>
          <cell r="S1928" t="str">
            <v/>
          </cell>
          <cell r="AE1928" t="str">
            <v/>
          </cell>
          <cell r="AU1928" t="str">
            <v/>
          </cell>
          <cell r="AW1928" t="str">
            <v/>
          </cell>
          <cell r="AX1928" t="str">
            <v/>
          </cell>
          <cell r="AY1928" t="str">
            <v/>
          </cell>
          <cell r="BK1928" t="str">
            <v/>
          </cell>
          <cell r="BM1928" t="str">
            <v/>
          </cell>
          <cell r="BN1928" t="str">
            <v/>
          </cell>
          <cell r="BO1928" t="str">
            <v/>
          </cell>
          <cell r="BS1928" t="str">
            <v/>
          </cell>
          <cell r="BW1928" t="str">
            <v/>
          </cell>
          <cell r="CA1928" t="str">
            <v/>
          </cell>
        </row>
        <row r="1929">
          <cell r="O1929" t="str">
            <v/>
          </cell>
          <cell r="Q1929" t="str">
            <v/>
          </cell>
          <cell r="R1929" t="str">
            <v/>
          </cell>
          <cell r="S1929" t="str">
            <v/>
          </cell>
          <cell r="AE1929" t="str">
            <v/>
          </cell>
          <cell r="AU1929" t="str">
            <v/>
          </cell>
          <cell r="AW1929" t="str">
            <v/>
          </cell>
          <cell r="AX1929" t="str">
            <v/>
          </cell>
          <cell r="AY1929" t="str">
            <v/>
          </cell>
          <cell r="BK1929" t="str">
            <v/>
          </cell>
          <cell r="BM1929" t="str">
            <v/>
          </cell>
          <cell r="BN1929" t="str">
            <v/>
          </cell>
          <cell r="BO1929" t="str">
            <v/>
          </cell>
          <cell r="BS1929" t="str">
            <v/>
          </cell>
          <cell r="BW1929" t="str">
            <v/>
          </cell>
          <cell r="CA1929" t="str">
            <v/>
          </cell>
        </row>
        <row r="1930">
          <cell r="O1930" t="str">
            <v/>
          </cell>
          <cell r="Q1930" t="str">
            <v/>
          </cell>
          <cell r="R1930" t="str">
            <v/>
          </cell>
          <cell r="S1930" t="str">
            <v/>
          </cell>
          <cell r="AE1930" t="str">
            <v/>
          </cell>
          <cell r="AU1930" t="str">
            <v/>
          </cell>
          <cell r="AW1930" t="str">
            <v/>
          </cell>
          <cell r="AX1930" t="str">
            <v/>
          </cell>
          <cell r="AY1930" t="str">
            <v/>
          </cell>
          <cell r="BK1930" t="str">
            <v/>
          </cell>
          <cell r="BM1930" t="str">
            <v/>
          </cell>
          <cell r="BN1930" t="str">
            <v/>
          </cell>
          <cell r="BO1930" t="str">
            <v/>
          </cell>
          <cell r="BS1930" t="str">
            <v/>
          </cell>
          <cell r="BW1930" t="str">
            <v/>
          </cell>
          <cell r="CA1930" t="str">
            <v/>
          </cell>
        </row>
        <row r="1931">
          <cell r="O1931" t="str">
            <v/>
          </cell>
          <cell r="Q1931" t="str">
            <v/>
          </cell>
          <cell r="R1931" t="str">
            <v/>
          </cell>
          <cell r="S1931" t="str">
            <v/>
          </cell>
          <cell r="AE1931" t="str">
            <v/>
          </cell>
          <cell r="AU1931" t="str">
            <v/>
          </cell>
          <cell r="AW1931" t="str">
            <v/>
          </cell>
          <cell r="AX1931" t="str">
            <v/>
          </cell>
          <cell r="AY1931" t="str">
            <v/>
          </cell>
          <cell r="BK1931" t="str">
            <v/>
          </cell>
          <cell r="BM1931" t="str">
            <v/>
          </cell>
          <cell r="BN1931" t="str">
            <v/>
          </cell>
          <cell r="BO1931" t="str">
            <v/>
          </cell>
          <cell r="BS1931" t="str">
            <v/>
          </cell>
          <cell r="BW1931" t="str">
            <v/>
          </cell>
          <cell r="CA1931" t="str">
            <v/>
          </cell>
        </row>
        <row r="1932">
          <cell r="O1932" t="str">
            <v/>
          </cell>
          <cell r="Q1932" t="str">
            <v/>
          </cell>
          <cell r="R1932" t="str">
            <v/>
          </cell>
          <cell r="S1932" t="str">
            <v/>
          </cell>
          <cell r="AE1932" t="str">
            <v/>
          </cell>
          <cell r="AU1932" t="str">
            <v/>
          </cell>
          <cell r="AW1932" t="str">
            <v/>
          </cell>
          <cell r="AX1932" t="str">
            <v/>
          </cell>
          <cell r="AY1932" t="str">
            <v/>
          </cell>
          <cell r="BK1932" t="str">
            <v/>
          </cell>
          <cell r="BM1932" t="str">
            <v/>
          </cell>
          <cell r="BN1932" t="str">
            <v/>
          </cell>
          <cell r="BO1932" t="str">
            <v/>
          </cell>
          <cell r="BS1932" t="str">
            <v/>
          </cell>
          <cell r="BW1932" t="str">
            <v/>
          </cell>
          <cell r="CA1932" t="str">
            <v/>
          </cell>
        </row>
        <row r="1933">
          <cell r="O1933" t="str">
            <v/>
          </cell>
          <cell r="Q1933" t="str">
            <v/>
          </cell>
          <cell r="R1933" t="str">
            <v/>
          </cell>
          <cell r="S1933" t="str">
            <v/>
          </cell>
          <cell r="AE1933" t="str">
            <v/>
          </cell>
          <cell r="AU1933" t="str">
            <v/>
          </cell>
          <cell r="AW1933" t="str">
            <v/>
          </cell>
          <cell r="AX1933" t="str">
            <v/>
          </cell>
          <cell r="AY1933" t="str">
            <v/>
          </cell>
          <cell r="BK1933" t="str">
            <v/>
          </cell>
          <cell r="BM1933" t="str">
            <v/>
          </cell>
          <cell r="BN1933" t="str">
            <v/>
          </cell>
          <cell r="BO1933" t="str">
            <v/>
          </cell>
          <cell r="BS1933" t="str">
            <v/>
          </cell>
          <cell r="BW1933" t="str">
            <v/>
          </cell>
          <cell r="CA1933" t="str">
            <v/>
          </cell>
        </row>
        <row r="1934">
          <cell r="O1934" t="str">
            <v/>
          </cell>
          <cell r="Q1934" t="str">
            <v/>
          </cell>
          <cell r="R1934" t="str">
            <v/>
          </cell>
          <cell r="S1934" t="str">
            <v/>
          </cell>
          <cell r="AE1934" t="str">
            <v/>
          </cell>
          <cell r="AU1934" t="str">
            <v/>
          </cell>
          <cell r="AW1934" t="str">
            <v/>
          </cell>
          <cell r="AX1934" t="str">
            <v/>
          </cell>
          <cell r="AY1934" t="str">
            <v/>
          </cell>
          <cell r="BK1934" t="str">
            <v/>
          </cell>
          <cell r="BM1934" t="str">
            <v/>
          </cell>
          <cell r="BN1934" t="str">
            <v/>
          </cell>
          <cell r="BO1934" t="str">
            <v/>
          </cell>
          <cell r="BS1934" t="str">
            <v/>
          </cell>
          <cell r="BW1934" t="str">
            <v/>
          </cell>
          <cell r="CA1934" t="str">
            <v/>
          </cell>
        </row>
        <row r="1935">
          <cell r="O1935" t="str">
            <v/>
          </cell>
          <cell r="Q1935" t="str">
            <v/>
          </cell>
          <cell r="R1935" t="str">
            <v/>
          </cell>
          <cell r="S1935" t="str">
            <v/>
          </cell>
          <cell r="AE1935" t="str">
            <v/>
          </cell>
          <cell r="AU1935" t="str">
            <v/>
          </cell>
          <cell r="AW1935" t="str">
            <v/>
          </cell>
          <cell r="AX1935" t="str">
            <v/>
          </cell>
          <cell r="AY1935" t="str">
            <v/>
          </cell>
          <cell r="BK1935" t="str">
            <v/>
          </cell>
          <cell r="BM1935" t="str">
            <v/>
          </cell>
          <cell r="BN1935" t="str">
            <v/>
          </cell>
          <cell r="BO1935" t="str">
            <v/>
          </cell>
          <cell r="BS1935" t="str">
            <v/>
          </cell>
          <cell r="BW1935" t="str">
            <v/>
          </cell>
          <cell r="CA1935" t="str">
            <v/>
          </cell>
        </row>
        <row r="1936">
          <cell r="O1936" t="str">
            <v/>
          </cell>
          <cell r="Q1936" t="str">
            <v/>
          </cell>
          <cell r="R1936" t="str">
            <v/>
          </cell>
          <cell r="S1936" t="str">
            <v/>
          </cell>
          <cell r="AE1936" t="str">
            <v/>
          </cell>
          <cell r="AU1936" t="str">
            <v/>
          </cell>
          <cell r="AW1936" t="str">
            <v/>
          </cell>
          <cell r="AX1936" t="str">
            <v/>
          </cell>
          <cell r="AY1936" t="str">
            <v/>
          </cell>
          <cell r="BK1936" t="str">
            <v/>
          </cell>
          <cell r="BM1936" t="str">
            <v/>
          </cell>
          <cell r="BN1936" t="str">
            <v/>
          </cell>
          <cell r="BO1936" t="str">
            <v/>
          </cell>
          <cell r="BS1936" t="str">
            <v/>
          </cell>
          <cell r="BW1936" t="str">
            <v/>
          </cell>
          <cell r="CA1936" t="str">
            <v/>
          </cell>
        </row>
        <row r="1937">
          <cell r="O1937" t="str">
            <v/>
          </cell>
          <cell r="Q1937" t="str">
            <v/>
          </cell>
          <cell r="R1937" t="str">
            <v/>
          </cell>
          <cell r="S1937" t="str">
            <v/>
          </cell>
          <cell r="AE1937" t="str">
            <v/>
          </cell>
          <cell r="AU1937" t="str">
            <v/>
          </cell>
          <cell r="AW1937" t="str">
            <v/>
          </cell>
          <cell r="AX1937" t="str">
            <v/>
          </cell>
          <cell r="AY1937" t="str">
            <v/>
          </cell>
          <cell r="BK1937" t="str">
            <v/>
          </cell>
          <cell r="BM1937" t="str">
            <v/>
          </cell>
          <cell r="BN1937" t="str">
            <v/>
          </cell>
          <cell r="BO1937" t="str">
            <v/>
          </cell>
          <cell r="BS1937" t="str">
            <v/>
          </cell>
          <cell r="BW1937" t="str">
            <v/>
          </cell>
          <cell r="CA1937" t="str">
            <v/>
          </cell>
        </row>
        <row r="1938">
          <cell r="O1938" t="str">
            <v/>
          </cell>
          <cell r="Q1938" t="str">
            <v/>
          </cell>
          <cell r="R1938" t="str">
            <v/>
          </cell>
          <cell r="S1938" t="str">
            <v/>
          </cell>
          <cell r="AE1938" t="str">
            <v/>
          </cell>
          <cell r="AU1938" t="str">
            <v/>
          </cell>
          <cell r="AW1938" t="str">
            <v/>
          </cell>
          <cell r="AX1938" t="str">
            <v/>
          </cell>
          <cell r="AY1938" t="str">
            <v/>
          </cell>
          <cell r="BK1938" t="str">
            <v/>
          </cell>
          <cell r="BM1938" t="str">
            <v/>
          </cell>
          <cell r="BN1938" t="str">
            <v/>
          </cell>
          <cell r="BO1938" t="str">
            <v/>
          </cell>
          <cell r="BS1938" t="str">
            <v/>
          </cell>
          <cell r="BW1938" t="str">
            <v/>
          </cell>
          <cell r="CA1938" t="str">
            <v/>
          </cell>
        </row>
        <row r="1939">
          <cell r="O1939" t="str">
            <v/>
          </cell>
          <cell r="Q1939" t="str">
            <v/>
          </cell>
          <cell r="R1939" t="str">
            <v/>
          </cell>
          <cell r="S1939" t="str">
            <v/>
          </cell>
          <cell r="AE1939" t="str">
            <v/>
          </cell>
          <cell r="AU1939" t="str">
            <v/>
          </cell>
          <cell r="AW1939" t="str">
            <v/>
          </cell>
          <cell r="AX1939" t="str">
            <v/>
          </cell>
          <cell r="AY1939" t="str">
            <v/>
          </cell>
          <cell r="BK1939" t="str">
            <v/>
          </cell>
          <cell r="BM1939" t="str">
            <v/>
          </cell>
          <cell r="BN1939" t="str">
            <v/>
          </cell>
          <cell r="BO1939" t="str">
            <v/>
          </cell>
          <cell r="BS1939" t="str">
            <v/>
          </cell>
          <cell r="BW1939" t="str">
            <v/>
          </cell>
          <cell r="CA1939" t="str">
            <v/>
          </cell>
        </row>
        <row r="1940">
          <cell r="O1940" t="str">
            <v/>
          </cell>
          <cell r="Q1940" t="str">
            <v/>
          </cell>
          <cell r="R1940" t="str">
            <v/>
          </cell>
          <cell r="S1940" t="str">
            <v/>
          </cell>
          <cell r="AE1940" t="str">
            <v/>
          </cell>
          <cell r="AU1940" t="str">
            <v/>
          </cell>
          <cell r="AW1940" t="str">
            <v/>
          </cell>
          <cell r="AX1940" t="str">
            <v/>
          </cell>
          <cell r="AY1940" t="str">
            <v/>
          </cell>
          <cell r="BK1940" t="str">
            <v/>
          </cell>
          <cell r="BM1940" t="str">
            <v/>
          </cell>
          <cell r="BN1940" t="str">
            <v/>
          </cell>
          <cell r="BO1940" t="str">
            <v/>
          </cell>
          <cell r="BS1940" t="str">
            <v/>
          </cell>
          <cell r="BW1940" t="str">
            <v/>
          </cell>
          <cell r="CA1940" t="str">
            <v/>
          </cell>
        </row>
        <row r="1941">
          <cell r="O1941" t="str">
            <v/>
          </cell>
          <cell r="Q1941" t="str">
            <v/>
          </cell>
          <cell r="R1941" t="str">
            <v/>
          </cell>
          <cell r="S1941" t="str">
            <v/>
          </cell>
          <cell r="AE1941" t="str">
            <v/>
          </cell>
          <cell r="AU1941" t="str">
            <v/>
          </cell>
          <cell r="AW1941" t="str">
            <v/>
          </cell>
          <cell r="AX1941" t="str">
            <v/>
          </cell>
          <cell r="AY1941" t="str">
            <v/>
          </cell>
          <cell r="BK1941" t="str">
            <v/>
          </cell>
          <cell r="BM1941" t="str">
            <v/>
          </cell>
          <cell r="BN1941" t="str">
            <v/>
          </cell>
          <cell r="BO1941" t="str">
            <v/>
          </cell>
          <cell r="BS1941" t="str">
            <v/>
          </cell>
          <cell r="BW1941" t="str">
            <v/>
          </cell>
          <cell r="CA1941" t="str">
            <v/>
          </cell>
        </row>
        <row r="1942">
          <cell r="O1942" t="str">
            <v/>
          </cell>
          <cell r="Q1942" t="str">
            <v/>
          </cell>
          <cell r="R1942" t="str">
            <v/>
          </cell>
          <cell r="S1942" t="str">
            <v/>
          </cell>
          <cell r="AE1942" t="str">
            <v/>
          </cell>
          <cell r="AU1942" t="str">
            <v/>
          </cell>
          <cell r="AW1942" t="str">
            <v/>
          </cell>
          <cell r="AX1942" t="str">
            <v/>
          </cell>
          <cell r="AY1942" t="str">
            <v/>
          </cell>
          <cell r="BK1942" t="str">
            <v/>
          </cell>
          <cell r="BM1942" t="str">
            <v/>
          </cell>
          <cell r="BN1942" t="str">
            <v/>
          </cell>
          <cell r="BO1942" t="str">
            <v/>
          </cell>
          <cell r="BS1942" t="str">
            <v/>
          </cell>
          <cell r="BW1942" t="str">
            <v/>
          </cell>
          <cell r="CA1942" t="str">
            <v/>
          </cell>
        </row>
        <row r="1943">
          <cell r="O1943" t="str">
            <v/>
          </cell>
          <cell r="Q1943" t="str">
            <v/>
          </cell>
          <cell r="R1943" t="str">
            <v/>
          </cell>
          <cell r="S1943" t="str">
            <v/>
          </cell>
          <cell r="AE1943" t="str">
            <v/>
          </cell>
          <cell r="AU1943" t="str">
            <v/>
          </cell>
          <cell r="AW1943" t="str">
            <v/>
          </cell>
          <cell r="AX1943" t="str">
            <v/>
          </cell>
          <cell r="AY1943" t="str">
            <v/>
          </cell>
          <cell r="BK1943" t="str">
            <v/>
          </cell>
          <cell r="BM1943" t="str">
            <v/>
          </cell>
          <cell r="BN1943" t="str">
            <v/>
          </cell>
          <cell r="BO1943" t="str">
            <v/>
          </cell>
          <cell r="BS1943" t="str">
            <v/>
          </cell>
          <cell r="BW1943" t="str">
            <v/>
          </cell>
          <cell r="CA1943" t="str">
            <v/>
          </cell>
        </row>
        <row r="1944">
          <cell r="O1944" t="str">
            <v/>
          </cell>
          <cell r="Q1944" t="str">
            <v/>
          </cell>
          <cell r="R1944" t="str">
            <v/>
          </cell>
          <cell r="S1944" t="str">
            <v/>
          </cell>
          <cell r="AE1944" t="str">
            <v/>
          </cell>
          <cell r="AU1944" t="str">
            <v/>
          </cell>
          <cell r="AW1944" t="str">
            <v/>
          </cell>
          <cell r="AX1944" t="str">
            <v/>
          </cell>
          <cell r="AY1944" t="str">
            <v/>
          </cell>
          <cell r="BK1944" t="str">
            <v/>
          </cell>
          <cell r="BM1944" t="str">
            <v/>
          </cell>
          <cell r="BN1944" t="str">
            <v/>
          </cell>
          <cell r="BO1944" t="str">
            <v/>
          </cell>
          <cell r="BS1944" t="str">
            <v/>
          </cell>
          <cell r="BW1944" t="str">
            <v/>
          </cell>
          <cell r="CA1944" t="str">
            <v/>
          </cell>
        </row>
        <row r="1945">
          <cell r="O1945" t="str">
            <v/>
          </cell>
          <cell r="Q1945" t="str">
            <v/>
          </cell>
          <cell r="R1945" t="str">
            <v/>
          </cell>
          <cell r="S1945" t="str">
            <v/>
          </cell>
          <cell r="AE1945" t="str">
            <v/>
          </cell>
          <cell r="AU1945" t="str">
            <v/>
          </cell>
          <cell r="AW1945" t="str">
            <v/>
          </cell>
          <cell r="AX1945" t="str">
            <v/>
          </cell>
          <cell r="AY1945" t="str">
            <v/>
          </cell>
          <cell r="BK1945" t="str">
            <v/>
          </cell>
          <cell r="BM1945" t="str">
            <v/>
          </cell>
          <cell r="BN1945" t="str">
            <v/>
          </cell>
          <cell r="BO1945" t="str">
            <v/>
          </cell>
          <cell r="BS1945" t="str">
            <v/>
          </cell>
          <cell r="BW1945" t="str">
            <v/>
          </cell>
          <cell r="CA1945" t="str">
            <v/>
          </cell>
        </row>
        <row r="1946">
          <cell r="O1946" t="str">
            <v/>
          </cell>
          <cell r="Q1946" t="str">
            <v/>
          </cell>
          <cell r="R1946" t="str">
            <v/>
          </cell>
          <cell r="S1946" t="str">
            <v/>
          </cell>
          <cell r="AE1946" t="str">
            <v/>
          </cell>
          <cell r="AU1946" t="str">
            <v/>
          </cell>
          <cell r="AW1946" t="str">
            <v/>
          </cell>
          <cell r="AX1946" t="str">
            <v/>
          </cell>
          <cell r="AY1946" t="str">
            <v/>
          </cell>
          <cell r="BK1946" t="str">
            <v/>
          </cell>
          <cell r="BM1946" t="str">
            <v/>
          </cell>
          <cell r="BN1946" t="str">
            <v/>
          </cell>
          <cell r="BO1946" t="str">
            <v/>
          </cell>
          <cell r="BS1946" t="str">
            <v/>
          </cell>
          <cell r="BW1946" t="str">
            <v/>
          </cell>
          <cell r="CA1946" t="str">
            <v/>
          </cell>
        </row>
        <row r="1947">
          <cell r="O1947" t="str">
            <v/>
          </cell>
          <cell r="Q1947" t="str">
            <v/>
          </cell>
          <cell r="R1947" t="str">
            <v/>
          </cell>
          <cell r="S1947" t="str">
            <v/>
          </cell>
          <cell r="AE1947" t="str">
            <v/>
          </cell>
          <cell r="AU1947" t="str">
            <v/>
          </cell>
          <cell r="AW1947" t="str">
            <v/>
          </cell>
          <cell r="AX1947" t="str">
            <v/>
          </cell>
          <cell r="AY1947" t="str">
            <v/>
          </cell>
          <cell r="BK1947" t="str">
            <v/>
          </cell>
          <cell r="BM1947" t="str">
            <v/>
          </cell>
          <cell r="BN1947" t="str">
            <v/>
          </cell>
          <cell r="BO1947" t="str">
            <v/>
          </cell>
          <cell r="BS1947" t="str">
            <v/>
          </cell>
          <cell r="BW1947" t="str">
            <v/>
          </cell>
          <cell r="CA1947" t="str">
            <v/>
          </cell>
        </row>
        <row r="1948">
          <cell r="O1948" t="str">
            <v/>
          </cell>
          <cell r="Q1948" t="str">
            <v/>
          </cell>
          <cell r="R1948" t="str">
            <v/>
          </cell>
          <cell r="S1948" t="str">
            <v/>
          </cell>
          <cell r="AE1948" t="str">
            <v/>
          </cell>
          <cell r="AU1948" t="str">
            <v/>
          </cell>
          <cell r="AW1948" t="str">
            <v/>
          </cell>
          <cell r="AX1948" t="str">
            <v/>
          </cell>
          <cell r="AY1948" t="str">
            <v/>
          </cell>
          <cell r="BK1948" t="str">
            <v/>
          </cell>
          <cell r="BM1948" t="str">
            <v/>
          </cell>
          <cell r="BN1948" t="str">
            <v/>
          </cell>
          <cell r="BO1948" t="str">
            <v/>
          </cell>
          <cell r="BS1948" t="str">
            <v/>
          </cell>
          <cell r="BW1948" t="str">
            <v/>
          </cell>
          <cell r="CA1948" t="str">
            <v/>
          </cell>
        </row>
        <row r="1949">
          <cell r="O1949" t="str">
            <v/>
          </cell>
          <cell r="Q1949" t="str">
            <v/>
          </cell>
          <cell r="R1949" t="str">
            <v/>
          </cell>
          <cell r="S1949" t="str">
            <v/>
          </cell>
          <cell r="AE1949" t="str">
            <v/>
          </cell>
          <cell r="AU1949" t="str">
            <v/>
          </cell>
          <cell r="AW1949" t="str">
            <v/>
          </cell>
          <cell r="AX1949" t="str">
            <v/>
          </cell>
          <cell r="AY1949" t="str">
            <v/>
          </cell>
          <cell r="BK1949" t="str">
            <v/>
          </cell>
          <cell r="BM1949" t="str">
            <v/>
          </cell>
          <cell r="BN1949" t="str">
            <v/>
          </cell>
          <cell r="BO1949" t="str">
            <v/>
          </cell>
          <cell r="BS1949" t="str">
            <v/>
          </cell>
          <cell r="BW1949" t="str">
            <v/>
          </cell>
          <cell r="CA1949" t="str">
            <v/>
          </cell>
        </row>
        <row r="1950">
          <cell r="O1950" t="str">
            <v/>
          </cell>
          <cell r="Q1950" t="str">
            <v/>
          </cell>
          <cell r="R1950" t="str">
            <v/>
          </cell>
          <cell r="S1950" t="str">
            <v/>
          </cell>
          <cell r="AE1950" t="str">
            <v/>
          </cell>
          <cell r="AU1950" t="str">
            <v/>
          </cell>
          <cell r="AW1950" t="str">
            <v/>
          </cell>
          <cell r="AX1950" t="str">
            <v/>
          </cell>
          <cell r="AY1950" t="str">
            <v/>
          </cell>
          <cell r="BK1950" t="str">
            <v/>
          </cell>
          <cell r="BM1950" t="str">
            <v/>
          </cell>
          <cell r="BN1950" t="str">
            <v/>
          </cell>
          <cell r="BO1950" t="str">
            <v/>
          </cell>
          <cell r="BS1950" t="str">
            <v/>
          </cell>
          <cell r="BW1950" t="str">
            <v/>
          </cell>
          <cell r="CA1950" t="str">
            <v/>
          </cell>
        </row>
        <row r="1951">
          <cell r="O1951" t="str">
            <v/>
          </cell>
          <cell r="Q1951" t="str">
            <v/>
          </cell>
          <cell r="R1951" t="str">
            <v/>
          </cell>
          <cell r="S1951" t="str">
            <v/>
          </cell>
          <cell r="AE1951" t="str">
            <v/>
          </cell>
          <cell r="AU1951" t="str">
            <v/>
          </cell>
          <cell r="AW1951" t="str">
            <v/>
          </cell>
          <cell r="AX1951" t="str">
            <v/>
          </cell>
          <cell r="AY1951" t="str">
            <v/>
          </cell>
          <cell r="BK1951" t="str">
            <v/>
          </cell>
          <cell r="BM1951" t="str">
            <v/>
          </cell>
          <cell r="BN1951" t="str">
            <v/>
          </cell>
          <cell r="BO1951" t="str">
            <v/>
          </cell>
          <cell r="BS1951" t="str">
            <v/>
          </cell>
          <cell r="BW1951" t="str">
            <v/>
          </cell>
          <cell r="CA1951" t="str">
            <v/>
          </cell>
        </row>
        <row r="1952">
          <cell r="O1952" t="str">
            <v/>
          </cell>
          <cell r="Q1952" t="str">
            <v/>
          </cell>
          <cell r="R1952" t="str">
            <v/>
          </cell>
          <cell r="S1952" t="str">
            <v/>
          </cell>
          <cell r="AE1952" t="str">
            <v/>
          </cell>
          <cell r="AU1952" t="str">
            <v/>
          </cell>
          <cell r="AW1952" t="str">
            <v/>
          </cell>
          <cell r="AX1952" t="str">
            <v/>
          </cell>
          <cell r="AY1952" t="str">
            <v/>
          </cell>
          <cell r="BK1952" t="str">
            <v/>
          </cell>
          <cell r="BM1952" t="str">
            <v/>
          </cell>
          <cell r="BN1952" t="str">
            <v/>
          </cell>
          <cell r="BO1952" t="str">
            <v/>
          </cell>
          <cell r="BS1952" t="str">
            <v/>
          </cell>
          <cell r="BW1952" t="str">
            <v/>
          </cell>
          <cell r="CA1952" t="str">
            <v/>
          </cell>
        </row>
        <row r="1953">
          <cell r="O1953" t="str">
            <v/>
          </cell>
          <cell r="Q1953" t="str">
            <v/>
          </cell>
          <cell r="R1953" t="str">
            <v/>
          </cell>
          <cell r="S1953" t="str">
            <v/>
          </cell>
          <cell r="AE1953" t="str">
            <v/>
          </cell>
          <cell r="AU1953" t="str">
            <v/>
          </cell>
          <cell r="AW1953" t="str">
            <v/>
          </cell>
          <cell r="AX1953" t="str">
            <v/>
          </cell>
          <cell r="AY1953" t="str">
            <v/>
          </cell>
          <cell r="BK1953" t="str">
            <v/>
          </cell>
          <cell r="BM1953" t="str">
            <v/>
          </cell>
          <cell r="BN1953" t="str">
            <v/>
          </cell>
          <cell r="BO1953" t="str">
            <v/>
          </cell>
          <cell r="BS1953" t="str">
            <v/>
          </cell>
          <cell r="BW1953" t="str">
            <v/>
          </cell>
          <cell r="CA1953" t="str">
            <v/>
          </cell>
        </row>
        <row r="1954">
          <cell r="O1954" t="str">
            <v/>
          </cell>
          <cell r="Q1954" t="str">
            <v/>
          </cell>
          <cell r="R1954" t="str">
            <v/>
          </cell>
          <cell r="S1954" t="str">
            <v/>
          </cell>
          <cell r="AE1954" t="str">
            <v/>
          </cell>
          <cell r="AU1954" t="str">
            <v/>
          </cell>
          <cell r="AW1954" t="str">
            <v/>
          </cell>
          <cell r="AX1954" t="str">
            <v/>
          </cell>
          <cell r="AY1954" t="str">
            <v/>
          </cell>
          <cell r="BK1954" t="str">
            <v/>
          </cell>
          <cell r="BM1954" t="str">
            <v/>
          </cell>
          <cell r="BN1954" t="str">
            <v/>
          </cell>
          <cell r="BO1954" t="str">
            <v/>
          </cell>
          <cell r="BS1954" t="str">
            <v/>
          </cell>
          <cell r="BW1954" t="str">
            <v/>
          </cell>
          <cell r="CA1954" t="str">
            <v/>
          </cell>
        </row>
        <row r="1955">
          <cell r="O1955" t="str">
            <v/>
          </cell>
          <cell r="Q1955" t="str">
            <v/>
          </cell>
          <cell r="R1955" t="str">
            <v/>
          </cell>
          <cell r="S1955" t="str">
            <v/>
          </cell>
          <cell r="AE1955" t="str">
            <v/>
          </cell>
          <cell r="AU1955" t="str">
            <v/>
          </cell>
          <cell r="AW1955" t="str">
            <v/>
          </cell>
          <cell r="AX1955" t="str">
            <v/>
          </cell>
          <cell r="AY1955" t="str">
            <v/>
          </cell>
          <cell r="BK1955" t="str">
            <v/>
          </cell>
          <cell r="BM1955" t="str">
            <v/>
          </cell>
          <cell r="BN1955" t="str">
            <v/>
          </cell>
          <cell r="BO1955" t="str">
            <v/>
          </cell>
          <cell r="BS1955" t="str">
            <v/>
          </cell>
          <cell r="BW1955" t="str">
            <v/>
          </cell>
          <cell r="CA1955" t="str">
            <v/>
          </cell>
        </row>
        <row r="1956">
          <cell r="O1956" t="str">
            <v/>
          </cell>
          <cell r="Q1956" t="str">
            <v/>
          </cell>
          <cell r="R1956" t="str">
            <v/>
          </cell>
          <cell r="S1956" t="str">
            <v/>
          </cell>
          <cell r="AE1956" t="str">
            <v/>
          </cell>
          <cell r="AU1956" t="str">
            <v/>
          </cell>
          <cell r="AW1956" t="str">
            <v/>
          </cell>
          <cell r="AX1956" t="str">
            <v/>
          </cell>
          <cell r="AY1956" t="str">
            <v/>
          </cell>
          <cell r="BK1956" t="str">
            <v/>
          </cell>
          <cell r="BM1956" t="str">
            <v/>
          </cell>
          <cell r="BN1956" t="str">
            <v/>
          </cell>
          <cell r="BO1956" t="str">
            <v/>
          </cell>
          <cell r="BS1956" t="str">
            <v/>
          </cell>
          <cell r="BW1956" t="str">
            <v/>
          </cell>
          <cell r="CA1956" t="str">
            <v/>
          </cell>
        </row>
        <row r="1957">
          <cell r="O1957" t="str">
            <v/>
          </cell>
          <cell r="Q1957" t="str">
            <v/>
          </cell>
          <cell r="R1957" t="str">
            <v/>
          </cell>
          <cell r="S1957" t="str">
            <v/>
          </cell>
          <cell r="AE1957" t="str">
            <v/>
          </cell>
          <cell r="AU1957" t="str">
            <v/>
          </cell>
          <cell r="AW1957" t="str">
            <v/>
          </cell>
          <cell r="AX1957" t="str">
            <v/>
          </cell>
          <cell r="AY1957" t="str">
            <v/>
          </cell>
          <cell r="BK1957" t="str">
            <v/>
          </cell>
          <cell r="BM1957" t="str">
            <v/>
          </cell>
          <cell r="BN1957" t="str">
            <v/>
          </cell>
          <cell r="BO1957" t="str">
            <v/>
          </cell>
          <cell r="BS1957" t="str">
            <v/>
          </cell>
          <cell r="BW1957" t="str">
            <v/>
          </cell>
          <cell r="CA1957" t="str">
            <v/>
          </cell>
        </row>
        <row r="1958">
          <cell r="O1958" t="str">
            <v/>
          </cell>
          <cell r="Q1958" t="str">
            <v/>
          </cell>
          <cell r="R1958" t="str">
            <v/>
          </cell>
          <cell r="S1958" t="str">
            <v/>
          </cell>
          <cell r="AE1958" t="str">
            <v/>
          </cell>
          <cell r="AU1958" t="str">
            <v/>
          </cell>
          <cell r="AW1958" t="str">
            <v/>
          </cell>
          <cell r="AX1958" t="str">
            <v/>
          </cell>
          <cell r="AY1958" t="str">
            <v/>
          </cell>
          <cell r="BK1958" t="str">
            <v/>
          </cell>
          <cell r="BM1958" t="str">
            <v/>
          </cell>
          <cell r="BN1958" t="str">
            <v/>
          </cell>
          <cell r="BO1958" t="str">
            <v/>
          </cell>
          <cell r="BS1958" t="str">
            <v/>
          </cell>
          <cell r="BW1958" t="str">
            <v/>
          </cell>
          <cell r="CA1958" t="str">
            <v/>
          </cell>
        </row>
        <row r="1959">
          <cell r="O1959" t="str">
            <v/>
          </cell>
          <cell r="Q1959" t="str">
            <v/>
          </cell>
          <cell r="R1959" t="str">
            <v/>
          </cell>
          <cell r="S1959" t="str">
            <v/>
          </cell>
          <cell r="AE1959" t="str">
            <v/>
          </cell>
          <cell r="AU1959" t="str">
            <v/>
          </cell>
          <cell r="AW1959" t="str">
            <v/>
          </cell>
          <cell r="AX1959" t="str">
            <v/>
          </cell>
          <cell r="AY1959" t="str">
            <v/>
          </cell>
          <cell r="BK1959" t="str">
            <v/>
          </cell>
          <cell r="BM1959" t="str">
            <v/>
          </cell>
          <cell r="BN1959" t="str">
            <v/>
          </cell>
          <cell r="BO1959" t="str">
            <v/>
          </cell>
          <cell r="BS1959" t="str">
            <v/>
          </cell>
          <cell r="BW1959" t="str">
            <v/>
          </cell>
          <cell r="CA1959" t="str">
            <v/>
          </cell>
        </row>
        <row r="1960">
          <cell r="O1960" t="str">
            <v/>
          </cell>
          <cell r="Q1960" t="str">
            <v/>
          </cell>
          <cell r="R1960" t="str">
            <v/>
          </cell>
          <cell r="S1960" t="str">
            <v/>
          </cell>
          <cell r="AE1960" t="str">
            <v/>
          </cell>
          <cell r="AU1960" t="str">
            <v/>
          </cell>
          <cell r="AW1960" t="str">
            <v/>
          </cell>
          <cell r="AX1960" t="str">
            <v/>
          </cell>
          <cell r="AY1960" t="str">
            <v/>
          </cell>
          <cell r="BK1960" t="str">
            <v/>
          </cell>
          <cell r="BM1960" t="str">
            <v/>
          </cell>
          <cell r="BN1960" t="str">
            <v/>
          </cell>
          <cell r="BO1960" t="str">
            <v/>
          </cell>
          <cell r="BS1960" t="str">
            <v/>
          </cell>
          <cell r="BW1960" t="str">
            <v/>
          </cell>
          <cell r="CA1960" t="str">
            <v/>
          </cell>
        </row>
        <row r="1961">
          <cell r="O1961" t="str">
            <v/>
          </cell>
          <cell r="Q1961" t="str">
            <v/>
          </cell>
          <cell r="R1961" t="str">
            <v/>
          </cell>
          <cell r="S1961" t="str">
            <v/>
          </cell>
          <cell r="AE1961" t="str">
            <v/>
          </cell>
          <cell r="AU1961" t="str">
            <v/>
          </cell>
          <cell r="AW1961" t="str">
            <v/>
          </cell>
          <cell r="AX1961" t="str">
            <v/>
          </cell>
          <cell r="AY1961" t="str">
            <v/>
          </cell>
          <cell r="BK1961" t="str">
            <v/>
          </cell>
          <cell r="BM1961" t="str">
            <v/>
          </cell>
          <cell r="BN1961" t="str">
            <v/>
          </cell>
          <cell r="BO1961" t="str">
            <v/>
          </cell>
          <cell r="BS1961" t="str">
            <v/>
          </cell>
          <cell r="BW1961" t="str">
            <v/>
          </cell>
          <cell r="CA1961" t="str">
            <v/>
          </cell>
        </row>
        <row r="1962">
          <cell r="O1962" t="str">
            <v/>
          </cell>
          <cell r="Q1962" t="str">
            <v/>
          </cell>
          <cell r="R1962" t="str">
            <v/>
          </cell>
          <cell r="S1962" t="str">
            <v/>
          </cell>
          <cell r="AE1962" t="str">
            <v/>
          </cell>
          <cell r="AU1962" t="str">
            <v/>
          </cell>
          <cell r="AW1962" t="str">
            <v/>
          </cell>
          <cell r="AX1962" t="str">
            <v/>
          </cell>
          <cell r="AY1962" t="str">
            <v/>
          </cell>
          <cell r="BK1962" t="str">
            <v/>
          </cell>
          <cell r="BM1962" t="str">
            <v/>
          </cell>
          <cell r="BN1962" t="str">
            <v/>
          </cell>
          <cell r="BO1962" t="str">
            <v/>
          </cell>
          <cell r="BS1962" t="str">
            <v/>
          </cell>
          <cell r="BW1962" t="str">
            <v/>
          </cell>
          <cell r="CA1962" t="str">
            <v/>
          </cell>
        </row>
        <row r="1963">
          <cell r="O1963" t="str">
            <v/>
          </cell>
          <cell r="Q1963" t="str">
            <v/>
          </cell>
          <cell r="R1963" t="str">
            <v/>
          </cell>
          <cell r="S1963" t="str">
            <v/>
          </cell>
          <cell r="AE1963" t="str">
            <v/>
          </cell>
          <cell r="AU1963" t="str">
            <v/>
          </cell>
          <cell r="AW1963" t="str">
            <v/>
          </cell>
          <cell r="AX1963" t="str">
            <v/>
          </cell>
          <cell r="AY1963" t="str">
            <v/>
          </cell>
          <cell r="BK1963" t="str">
            <v/>
          </cell>
          <cell r="BM1963" t="str">
            <v/>
          </cell>
          <cell r="BN1963" t="str">
            <v/>
          </cell>
          <cell r="BO1963" t="str">
            <v/>
          </cell>
          <cell r="BS1963" t="str">
            <v/>
          </cell>
          <cell r="BW1963" t="str">
            <v/>
          </cell>
          <cell r="CA1963" t="str">
            <v/>
          </cell>
        </row>
        <row r="1964">
          <cell r="O1964" t="str">
            <v/>
          </cell>
          <cell r="Q1964" t="str">
            <v/>
          </cell>
          <cell r="R1964" t="str">
            <v/>
          </cell>
          <cell r="S1964" t="str">
            <v/>
          </cell>
          <cell r="AE1964" t="str">
            <v/>
          </cell>
          <cell r="AU1964" t="str">
            <v/>
          </cell>
          <cell r="AW1964" t="str">
            <v/>
          </cell>
          <cell r="AX1964" t="str">
            <v/>
          </cell>
          <cell r="AY1964" t="str">
            <v/>
          </cell>
          <cell r="BK1964" t="str">
            <v/>
          </cell>
          <cell r="BM1964" t="str">
            <v/>
          </cell>
          <cell r="BN1964" t="str">
            <v/>
          </cell>
          <cell r="BO1964" t="str">
            <v/>
          </cell>
          <cell r="BS1964" t="str">
            <v/>
          </cell>
          <cell r="BW1964" t="str">
            <v/>
          </cell>
          <cell r="CA1964" t="str">
            <v/>
          </cell>
        </row>
        <row r="1965">
          <cell r="O1965" t="str">
            <v/>
          </cell>
          <cell r="Q1965" t="str">
            <v/>
          </cell>
          <cell r="R1965" t="str">
            <v/>
          </cell>
          <cell r="S1965" t="str">
            <v/>
          </cell>
          <cell r="AE1965" t="str">
            <v/>
          </cell>
          <cell r="AU1965" t="str">
            <v/>
          </cell>
          <cell r="AW1965" t="str">
            <v/>
          </cell>
          <cell r="AX1965" t="str">
            <v/>
          </cell>
          <cell r="AY1965" t="str">
            <v/>
          </cell>
          <cell r="BK1965" t="str">
            <v/>
          </cell>
          <cell r="BM1965" t="str">
            <v/>
          </cell>
          <cell r="BN1965" t="str">
            <v/>
          </cell>
          <cell r="BO1965" t="str">
            <v/>
          </cell>
          <cell r="BS1965" t="str">
            <v/>
          </cell>
          <cell r="BW1965" t="str">
            <v/>
          </cell>
          <cell r="CA1965" t="str">
            <v/>
          </cell>
        </row>
        <row r="1966">
          <cell r="O1966" t="str">
            <v/>
          </cell>
          <cell r="Q1966" t="str">
            <v/>
          </cell>
          <cell r="R1966" t="str">
            <v/>
          </cell>
          <cell r="S1966" t="str">
            <v/>
          </cell>
          <cell r="AE1966" t="str">
            <v/>
          </cell>
          <cell r="AU1966" t="str">
            <v/>
          </cell>
          <cell r="AW1966" t="str">
            <v/>
          </cell>
          <cell r="AX1966" t="str">
            <v/>
          </cell>
          <cell r="AY1966" t="str">
            <v/>
          </cell>
          <cell r="BK1966" t="str">
            <v/>
          </cell>
          <cell r="BM1966" t="str">
            <v/>
          </cell>
          <cell r="BN1966" t="str">
            <v/>
          </cell>
          <cell r="BO1966" t="str">
            <v/>
          </cell>
          <cell r="BS1966" t="str">
            <v/>
          </cell>
          <cell r="BW1966" t="str">
            <v/>
          </cell>
          <cell r="CA1966" t="str">
            <v/>
          </cell>
        </row>
        <row r="1967">
          <cell r="O1967" t="str">
            <v/>
          </cell>
          <cell r="Q1967" t="str">
            <v/>
          </cell>
          <cell r="R1967" t="str">
            <v/>
          </cell>
          <cell r="S1967" t="str">
            <v/>
          </cell>
          <cell r="AE1967" t="str">
            <v/>
          </cell>
          <cell r="AU1967" t="str">
            <v/>
          </cell>
          <cell r="AW1967" t="str">
            <v/>
          </cell>
          <cell r="AX1967" t="str">
            <v/>
          </cell>
          <cell r="AY1967" t="str">
            <v/>
          </cell>
          <cell r="BK1967" t="str">
            <v/>
          </cell>
          <cell r="BM1967" t="str">
            <v/>
          </cell>
          <cell r="BN1967" t="str">
            <v/>
          </cell>
          <cell r="BO1967" t="str">
            <v/>
          </cell>
          <cell r="BS1967" t="str">
            <v/>
          </cell>
          <cell r="BW1967" t="str">
            <v/>
          </cell>
          <cell r="CA1967" t="str">
            <v/>
          </cell>
        </row>
        <row r="1968">
          <cell r="O1968" t="str">
            <v/>
          </cell>
          <cell r="Q1968" t="str">
            <v/>
          </cell>
          <cell r="R1968" t="str">
            <v/>
          </cell>
          <cell r="S1968" t="str">
            <v/>
          </cell>
          <cell r="AE1968" t="str">
            <v/>
          </cell>
          <cell r="AU1968" t="str">
            <v/>
          </cell>
          <cell r="AW1968" t="str">
            <v/>
          </cell>
          <cell r="AX1968" t="str">
            <v/>
          </cell>
          <cell r="AY1968" t="str">
            <v/>
          </cell>
          <cell r="BK1968" t="str">
            <v/>
          </cell>
          <cell r="BM1968" t="str">
            <v/>
          </cell>
          <cell r="BN1968" t="str">
            <v/>
          </cell>
          <cell r="BO1968" t="str">
            <v/>
          </cell>
          <cell r="BS1968" t="str">
            <v/>
          </cell>
          <cell r="BW1968" t="str">
            <v/>
          </cell>
          <cell r="CA1968" t="str">
            <v/>
          </cell>
        </row>
        <row r="1969">
          <cell r="O1969" t="str">
            <v/>
          </cell>
          <cell r="Q1969" t="str">
            <v/>
          </cell>
          <cell r="R1969" t="str">
            <v/>
          </cell>
          <cell r="S1969" t="str">
            <v/>
          </cell>
          <cell r="AE1969" t="str">
            <v/>
          </cell>
          <cell r="AU1969" t="str">
            <v/>
          </cell>
          <cell r="AW1969" t="str">
            <v/>
          </cell>
          <cell r="AX1969" t="str">
            <v/>
          </cell>
          <cell r="AY1969" t="str">
            <v/>
          </cell>
          <cell r="BK1969" t="str">
            <v/>
          </cell>
          <cell r="BM1969" t="str">
            <v/>
          </cell>
          <cell r="BN1969" t="str">
            <v/>
          </cell>
          <cell r="BO1969" t="str">
            <v/>
          </cell>
          <cell r="BS1969" t="str">
            <v/>
          </cell>
          <cell r="BW1969" t="str">
            <v/>
          </cell>
          <cell r="CA1969" t="str">
            <v/>
          </cell>
        </row>
        <row r="1970">
          <cell r="O1970" t="str">
            <v/>
          </cell>
          <cell r="Q1970" t="str">
            <v/>
          </cell>
          <cell r="R1970" t="str">
            <v/>
          </cell>
          <cell r="S1970" t="str">
            <v/>
          </cell>
          <cell r="AE1970" t="str">
            <v/>
          </cell>
          <cell r="AU1970" t="str">
            <v/>
          </cell>
          <cell r="AW1970" t="str">
            <v/>
          </cell>
          <cell r="AX1970" t="str">
            <v/>
          </cell>
          <cell r="AY1970" t="str">
            <v/>
          </cell>
          <cell r="BK1970" t="str">
            <v/>
          </cell>
          <cell r="BM1970" t="str">
            <v/>
          </cell>
          <cell r="BN1970" t="str">
            <v/>
          </cell>
          <cell r="BO1970" t="str">
            <v/>
          </cell>
          <cell r="BS1970" t="str">
            <v/>
          </cell>
          <cell r="BW1970" t="str">
            <v/>
          </cell>
          <cell r="CA1970" t="str">
            <v/>
          </cell>
        </row>
        <row r="1971">
          <cell r="O1971" t="str">
            <v/>
          </cell>
          <cell r="Q1971" t="str">
            <v/>
          </cell>
          <cell r="R1971" t="str">
            <v/>
          </cell>
          <cell r="S1971" t="str">
            <v/>
          </cell>
          <cell r="AE1971" t="str">
            <v/>
          </cell>
          <cell r="AU1971" t="str">
            <v/>
          </cell>
          <cell r="AW1971" t="str">
            <v/>
          </cell>
          <cell r="AX1971" t="str">
            <v/>
          </cell>
          <cell r="AY1971" t="str">
            <v/>
          </cell>
          <cell r="BK1971" t="str">
            <v/>
          </cell>
          <cell r="BM1971" t="str">
            <v/>
          </cell>
          <cell r="BN1971" t="str">
            <v/>
          </cell>
          <cell r="BO1971" t="str">
            <v/>
          </cell>
          <cell r="BS1971" t="str">
            <v/>
          </cell>
          <cell r="BW1971" t="str">
            <v/>
          </cell>
          <cell r="CA1971" t="str">
            <v/>
          </cell>
        </row>
        <row r="1972">
          <cell r="O1972" t="str">
            <v/>
          </cell>
          <cell r="Q1972" t="str">
            <v/>
          </cell>
          <cell r="R1972" t="str">
            <v/>
          </cell>
          <cell r="S1972" t="str">
            <v/>
          </cell>
          <cell r="AE1972" t="str">
            <v/>
          </cell>
          <cell r="AU1972" t="str">
            <v/>
          </cell>
          <cell r="AW1972" t="str">
            <v/>
          </cell>
          <cell r="AX1972" t="str">
            <v/>
          </cell>
          <cell r="AY1972" t="str">
            <v/>
          </cell>
          <cell r="BK1972" t="str">
            <v/>
          </cell>
          <cell r="BM1972" t="str">
            <v/>
          </cell>
          <cell r="BN1972" t="str">
            <v/>
          </cell>
          <cell r="BO1972" t="str">
            <v/>
          </cell>
          <cell r="BS1972" t="str">
            <v/>
          </cell>
          <cell r="BW1972" t="str">
            <v/>
          </cell>
          <cell r="CA1972" t="str">
            <v/>
          </cell>
        </row>
        <row r="1973">
          <cell r="O1973" t="str">
            <v/>
          </cell>
          <cell r="Q1973" t="str">
            <v/>
          </cell>
          <cell r="R1973" t="str">
            <v/>
          </cell>
          <cell r="S1973" t="str">
            <v/>
          </cell>
          <cell r="AE1973" t="str">
            <v/>
          </cell>
          <cell r="AU1973" t="str">
            <v/>
          </cell>
          <cell r="AW1973" t="str">
            <v/>
          </cell>
          <cell r="AX1973" t="str">
            <v/>
          </cell>
          <cell r="AY1973" t="str">
            <v/>
          </cell>
          <cell r="BK1973" t="str">
            <v/>
          </cell>
          <cell r="BM1973" t="str">
            <v/>
          </cell>
          <cell r="BN1973" t="str">
            <v/>
          </cell>
          <cell r="BO1973" t="str">
            <v/>
          </cell>
          <cell r="BS1973" t="str">
            <v/>
          </cell>
          <cell r="BW1973" t="str">
            <v/>
          </cell>
          <cell r="CA1973" t="str">
            <v/>
          </cell>
        </row>
        <row r="1974">
          <cell r="O1974" t="str">
            <v/>
          </cell>
          <cell r="Q1974" t="str">
            <v/>
          </cell>
          <cell r="R1974" t="str">
            <v/>
          </cell>
          <cell r="S1974" t="str">
            <v/>
          </cell>
          <cell r="AE1974" t="str">
            <v/>
          </cell>
          <cell r="AU1974" t="str">
            <v/>
          </cell>
          <cell r="AW1974" t="str">
            <v/>
          </cell>
          <cell r="AX1974" t="str">
            <v/>
          </cell>
          <cell r="AY1974" t="str">
            <v/>
          </cell>
          <cell r="BK1974" t="str">
            <v/>
          </cell>
          <cell r="BM1974" t="str">
            <v/>
          </cell>
          <cell r="BN1974" t="str">
            <v/>
          </cell>
          <cell r="BO1974" t="str">
            <v/>
          </cell>
          <cell r="BS1974" t="str">
            <v/>
          </cell>
          <cell r="BW1974" t="str">
            <v/>
          </cell>
          <cell r="CA1974" t="str">
            <v/>
          </cell>
        </row>
        <row r="1975">
          <cell r="O1975" t="str">
            <v/>
          </cell>
          <cell r="Q1975" t="str">
            <v/>
          </cell>
          <cell r="R1975" t="str">
            <v/>
          </cell>
          <cell r="S1975" t="str">
            <v/>
          </cell>
          <cell r="AE1975" t="str">
            <v/>
          </cell>
          <cell r="AU1975" t="str">
            <v/>
          </cell>
          <cell r="AW1975" t="str">
            <v/>
          </cell>
          <cell r="AX1975" t="str">
            <v/>
          </cell>
          <cell r="AY1975" t="str">
            <v/>
          </cell>
          <cell r="BK1975" t="str">
            <v/>
          </cell>
          <cell r="BM1975" t="str">
            <v/>
          </cell>
          <cell r="BN1975" t="str">
            <v/>
          </cell>
          <cell r="BO1975" t="str">
            <v/>
          </cell>
          <cell r="BS1975" t="str">
            <v/>
          </cell>
          <cell r="BW1975" t="str">
            <v/>
          </cell>
          <cell r="CA1975" t="str">
            <v/>
          </cell>
        </row>
        <row r="1976">
          <cell r="O1976" t="str">
            <v/>
          </cell>
          <cell r="Q1976" t="str">
            <v/>
          </cell>
          <cell r="R1976" t="str">
            <v/>
          </cell>
          <cell r="S1976" t="str">
            <v/>
          </cell>
          <cell r="AE1976" t="str">
            <v/>
          </cell>
          <cell r="AU1976" t="str">
            <v/>
          </cell>
          <cell r="AW1976" t="str">
            <v/>
          </cell>
          <cell r="AX1976" t="str">
            <v/>
          </cell>
          <cell r="AY1976" t="str">
            <v/>
          </cell>
          <cell r="BK1976" t="str">
            <v/>
          </cell>
          <cell r="BM1976" t="str">
            <v/>
          </cell>
          <cell r="BN1976" t="str">
            <v/>
          </cell>
          <cell r="BO1976" t="str">
            <v/>
          </cell>
          <cell r="BS1976" t="str">
            <v/>
          </cell>
          <cell r="BW1976" t="str">
            <v/>
          </cell>
          <cell r="CA1976" t="str">
            <v/>
          </cell>
        </row>
        <row r="1977">
          <cell r="O1977" t="str">
            <v/>
          </cell>
          <cell r="Q1977" t="str">
            <v/>
          </cell>
          <cell r="R1977" t="str">
            <v/>
          </cell>
          <cell r="S1977" t="str">
            <v/>
          </cell>
          <cell r="AE1977" t="str">
            <v/>
          </cell>
          <cell r="AU1977" t="str">
            <v/>
          </cell>
          <cell r="AW1977" t="str">
            <v/>
          </cell>
          <cell r="AX1977" t="str">
            <v/>
          </cell>
          <cell r="AY1977" t="str">
            <v/>
          </cell>
          <cell r="BK1977" t="str">
            <v/>
          </cell>
          <cell r="BM1977" t="str">
            <v/>
          </cell>
          <cell r="BN1977" t="str">
            <v/>
          </cell>
          <cell r="BO1977" t="str">
            <v/>
          </cell>
          <cell r="BS1977" t="str">
            <v/>
          </cell>
          <cell r="BW1977" t="str">
            <v/>
          </cell>
          <cell r="CA1977" t="str">
            <v/>
          </cell>
        </row>
        <row r="1978">
          <cell r="O1978" t="str">
            <v/>
          </cell>
          <cell r="Q1978" t="str">
            <v/>
          </cell>
          <cell r="R1978" t="str">
            <v/>
          </cell>
          <cell r="S1978" t="str">
            <v/>
          </cell>
          <cell r="AE1978" t="str">
            <v/>
          </cell>
          <cell r="AU1978" t="str">
            <v/>
          </cell>
          <cell r="AW1978" t="str">
            <v/>
          </cell>
          <cell r="AX1978" t="str">
            <v/>
          </cell>
          <cell r="AY1978" t="str">
            <v/>
          </cell>
          <cell r="BK1978" t="str">
            <v/>
          </cell>
          <cell r="BM1978" t="str">
            <v/>
          </cell>
          <cell r="BN1978" t="str">
            <v/>
          </cell>
          <cell r="BO1978" t="str">
            <v/>
          </cell>
          <cell r="BS1978" t="str">
            <v/>
          </cell>
          <cell r="BW1978" t="str">
            <v/>
          </cell>
          <cell r="CA1978" t="str">
            <v/>
          </cell>
        </row>
        <row r="1979">
          <cell r="O1979" t="str">
            <v/>
          </cell>
          <cell r="Q1979" t="str">
            <v/>
          </cell>
          <cell r="R1979" t="str">
            <v/>
          </cell>
          <cell r="S1979" t="str">
            <v/>
          </cell>
          <cell r="AE1979" t="str">
            <v/>
          </cell>
          <cell r="AU1979" t="str">
            <v/>
          </cell>
          <cell r="AW1979" t="str">
            <v/>
          </cell>
          <cell r="AX1979" t="str">
            <v/>
          </cell>
          <cell r="AY1979" t="str">
            <v/>
          </cell>
          <cell r="BK1979" t="str">
            <v/>
          </cell>
          <cell r="BM1979" t="str">
            <v/>
          </cell>
          <cell r="BN1979" t="str">
            <v/>
          </cell>
          <cell r="BO1979" t="str">
            <v/>
          </cell>
          <cell r="BS1979" t="str">
            <v/>
          </cell>
          <cell r="BW1979" t="str">
            <v/>
          </cell>
          <cell r="CA1979" t="str">
            <v/>
          </cell>
        </row>
        <row r="1980">
          <cell r="O1980" t="str">
            <v/>
          </cell>
          <cell r="Q1980" t="str">
            <v/>
          </cell>
          <cell r="R1980" t="str">
            <v/>
          </cell>
          <cell r="S1980" t="str">
            <v/>
          </cell>
          <cell r="AE1980" t="str">
            <v/>
          </cell>
          <cell r="AU1980" t="str">
            <v/>
          </cell>
          <cell r="AW1980" t="str">
            <v/>
          </cell>
          <cell r="AX1980" t="str">
            <v/>
          </cell>
          <cell r="AY1980" t="str">
            <v/>
          </cell>
          <cell r="BK1980" t="str">
            <v/>
          </cell>
          <cell r="BM1980" t="str">
            <v/>
          </cell>
          <cell r="BN1980" t="str">
            <v/>
          </cell>
          <cell r="BO1980" t="str">
            <v/>
          </cell>
          <cell r="BS1980" t="str">
            <v/>
          </cell>
          <cell r="BW1980" t="str">
            <v/>
          </cell>
          <cell r="CA1980" t="str">
            <v/>
          </cell>
        </row>
        <row r="1981">
          <cell r="O1981" t="str">
            <v/>
          </cell>
          <cell r="Q1981" t="str">
            <v/>
          </cell>
          <cell r="R1981" t="str">
            <v/>
          </cell>
          <cell r="S1981" t="str">
            <v/>
          </cell>
          <cell r="AE1981" t="str">
            <v/>
          </cell>
          <cell r="AU1981" t="str">
            <v/>
          </cell>
          <cell r="AW1981" t="str">
            <v/>
          </cell>
          <cell r="AX1981" t="str">
            <v/>
          </cell>
          <cell r="AY1981" t="str">
            <v/>
          </cell>
          <cell r="BK1981" t="str">
            <v/>
          </cell>
          <cell r="BM1981" t="str">
            <v/>
          </cell>
          <cell r="BN1981" t="str">
            <v/>
          </cell>
          <cell r="BO1981" t="str">
            <v/>
          </cell>
          <cell r="BS1981" t="str">
            <v/>
          </cell>
          <cell r="BW1981" t="str">
            <v/>
          </cell>
          <cell r="CA1981" t="str">
            <v/>
          </cell>
        </row>
        <row r="1982">
          <cell r="O1982" t="str">
            <v/>
          </cell>
          <cell r="Q1982" t="str">
            <v/>
          </cell>
          <cell r="R1982" t="str">
            <v/>
          </cell>
          <cell r="S1982" t="str">
            <v/>
          </cell>
          <cell r="AE1982" t="str">
            <v/>
          </cell>
          <cell r="AU1982" t="str">
            <v/>
          </cell>
          <cell r="AW1982" t="str">
            <v/>
          </cell>
          <cell r="AX1982" t="str">
            <v/>
          </cell>
          <cell r="AY1982" t="str">
            <v/>
          </cell>
          <cell r="BK1982" t="str">
            <v/>
          </cell>
          <cell r="BM1982" t="str">
            <v/>
          </cell>
          <cell r="BN1982" t="str">
            <v/>
          </cell>
          <cell r="BO1982" t="str">
            <v/>
          </cell>
          <cell r="BS1982" t="str">
            <v/>
          </cell>
          <cell r="BW1982" t="str">
            <v/>
          </cell>
          <cell r="CA1982" t="str">
            <v/>
          </cell>
        </row>
        <row r="1983">
          <cell r="O1983" t="str">
            <v/>
          </cell>
          <cell r="Q1983" t="str">
            <v/>
          </cell>
          <cell r="R1983" t="str">
            <v/>
          </cell>
          <cell r="S1983" t="str">
            <v/>
          </cell>
          <cell r="AE1983" t="str">
            <v/>
          </cell>
          <cell r="AU1983" t="str">
            <v/>
          </cell>
          <cell r="AW1983" t="str">
            <v/>
          </cell>
          <cell r="AX1983" t="str">
            <v/>
          </cell>
          <cell r="AY1983" t="str">
            <v/>
          </cell>
          <cell r="BK1983" t="str">
            <v/>
          </cell>
          <cell r="BM1983" t="str">
            <v/>
          </cell>
          <cell r="BN1983" t="str">
            <v/>
          </cell>
          <cell r="BO1983" t="str">
            <v/>
          </cell>
          <cell r="BS1983" t="str">
            <v/>
          </cell>
          <cell r="BW1983" t="str">
            <v/>
          </cell>
          <cell r="CA1983" t="str">
            <v/>
          </cell>
        </row>
        <row r="1984">
          <cell r="O1984" t="str">
            <v/>
          </cell>
          <cell r="Q1984" t="str">
            <v/>
          </cell>
          <cell r="R1984" t="str">
            <v/>
          </cell>
          <cell r="S1984" t="str">
            <v/>
          </cell>
          <cell r="AE1984" t="str">
            <v/>
          </cell>
          <cell r="AU1984" t="str">
            <v/>
          </cell>
          <cell r="AW1984" t="str">
            <v/>
          </cell>
          <cell r="AX1984" t="str">
            <v/>
          </cell>
          <cell r="AY1984" t="str">
            <v/>
          </cell>
          <cell r="BK1984" t="str">
            <v/>
          </cell>
          <cell r="BM1984" t="str">
            <v/>
          </cell>
          <cell r="BN1984" t="str">
            <v/>
          </cell>
          <cell r="BO1984" t="str">
            <v/>
          </cell>
          <cell r="BS1984" t="str">
            <v/>
          </cell>
          <cell r="BW1984" t="str">
            <v/>
          </cell>
          <cell r="CA1984" t="str">
            <v/>
          </cell>
        </row>
        <row r="1985">
          <cell r="O1985" t="str">
            <v/>
          </cell>
          <cell r="Q1985" t="str">
            <v/>
          </cell>
          <cell r="R1985" t="str">
            <v/>
          </cell>
          <cell r="S1985" t="str">
            <v/>
          </cell>
          <cell r="AE1985" t="str">
            <v/>
          </cell>
          <cell r="AU1985" t="str">
            <v/>
          </cell>
          <cell r="AW1985" t="str">
            <v/>
          </cell>
          <cell r="AX1985" t="str">
            <v/>
          </cell>
          <cell r="AY1985" t="str">
            <v/>
          </cell>
          <cell r="BK1985" t="str">
            <v/>
          </cell>
          <cell r="BM1985" t="str">
            <v/>
          </cell>
          <cell r="BN1985" t="str">
            <v/>
          </cell>
          <cell r="BO1985" t="str">
            <v/>
          </cell>
          <cell r="BS1985" t="str">
            <v/>
          </cell>
          <cell r="BW1985" t="str">
            <v/>
          </cell>
          <cell r="CA1985" t="str">
            <v/>
          </cell>
        </row>
        <row r="1986">
          <cell r="O1986" t="str">
            <v/>
          </cell>
          <cell r="Q1986" t="str">
            <v/>
          </cell>
          <cell r="R1986" t="str">
            <v/>
          </cell>
          <cell r="S1986" t="str">
            <v/>
          </cell>
          <cell r="AE1986" t="str">
            <v/>
          </cell>
          <cell r="AU1986" t="str">
            <v/>
          </cell>
          <cell r="AW1986" t="str">
            <v/>
          </cell>
          <cell r="AX1986" t="str">
            <v/>
          </cell>
          <cell r="AY1986" t="str">
            <v/>
          </cell>
          <cell r="BK1986" t="str">
            <v/>
          </cell>
          <cell r="BM1986" t="str">
            <v/>
          </cell>
          <cell r="BN1986" t="str">
            <v/>
          </cell>
          <cell r="BO1986" t="str">
            <v/>
          </cell>
          <cell r="BS1986" t="str">
            <v/>
          </cell>
          <cell r="BW1986" t="str">
            <v/>
          </cell>
          <cell r="CA1986" t="str">
            <v/>
          </cell>
        </row>
        <row r="1987">
          <cell r="O1987" t="str">
            <v/>
          </cell>
          <cell r="Q1987" t="str">
            <v/>
          </cell>
          <cell r="R1987" t="str">
            <v/>
          </cell>
          <cell r="S1987" t="str">
            <v/>
          </cell>
          <cell r="AE1987" t="str">
            <v/>
          </cell>
          <cell r="AU1987" t="str">
            <v/>
          </cell>
          <cell r="AW1987" t="str">
            <v/>
          </cell>
          <cell r="AX1987" t="str">
            <v/>
          </cell>
          <cell r="AY1987" t="str">
            <v/>
          </cell>
          <cell r="BK1987" t="str">
            <v/>
          </cell>
          <cell r="BM1987" t="str">
            <v/>
          </cell>
          <cell r="BN1987" t="str">
            <v/>
          </cell>
          <cell r="BO1987" t="str">
            <v/>
          </cell>
          <cell r="BS1987" t="str">
            <v/>
          </cell>
          <cell r="BW1987" t="str">
            <v/>
          </cell>
          <cell r="CA1987" t="str">
            <v/>
          </cell>
        </row>
        <row r="1988">
          <cell r="O1988" t="str">
            <v/>
          </cell>
          <cell r="Q1988" t="str">
            <v/>
          </cell>
          <cell r="R1988" t="str">
            <v/>
          </cell>
          <cell r="S1988" t="str">
            <v/>
          </cell>
          <cell r="AE1988" t="str">
            <v/>
          </cell>
          <cell r="AU1988" t="str">
            <v/>
          </cell>
          <cell r="AW1988" t="str">
            <v/>
          </cell>
          <cell r="AX1988" t="str">
            <v/>
          </cell>
          <cell r="AY1988" t="str">
            <v/>
          </cell>
          <cell r="BK1988" t="str">
            <v/>
          </cell>
          <cell r="BM1988" t="str">
            <v/>
          </cell>
          <cell r="BN1988" t="str">
            <v/>
          </cell>
          <cell r="BO1988" t="str">
            <v/>
          </cell>
          <cell r="BS1988" t="str">
            <v/>
          </cell>
          <cell r="BW1988" t="str">
            <v/>
          </cell>
          <cell r="CA1988" t="str">
            <v/>
          </cell>
        </row>
        <row r="1989">
          <cell r="O1989" t="str">
            <v/>
          </cell>
          <cell r="Q1989" t="str">
            <v/>
          </cell>
          <cell r="R1989" t="str">
            <v/>
          </cell>
          <cell r="S1989" t="str">
            <v/>
          </cell>
          <cell r="AE1989" t="str">
            <v/>
          </cell>
          <cell r="AU1989" t="str">
            <v/>
          </cell>
          <cell r="AW1989" t="str">
            <v/>
          </cell>
          <cell r="AX1989" t="str">
            <v/>
          </cell>
          <cell r="AY1989" t="str">
            <v/>
          </cell>
          <cell r="BK1989" t="str">
            <v/>
          </cell>
          <cell r="BM1989" t="str">
            <v/>
          </cell>
          <cell r="BN1989" t="str">
            <v/>
          </cell>
          <cell r="BO1989" t="str">
            <v/>
          </cell>
          <cell r="BS1989" t="str">
            <v/>
          </cell>
          <cell r="BW1989" t="str">
            <v/>
          </cell>
          <cell r="CA1989" t="str">
            <v/>
          </cell>
        </row>
        <row r="1990">
          <cell r="O1990" t="str">
            <v/>
          </cell>
          <cell r="Q1990" t="str">
            <v/>
          </cell>
          <cell r="R1990" t="str">
            <v/>
          </cell>
          <cell r="S1990" t="str">
            <v/>
          </cell>
          <cell r="AE1990" t="str">
            <v/>
          </cell>
          <cell r="AU1990" t="str">
            <v/>
          </cell>
          <cell r="AW1990" t="str">
            <v/>
          </cell>
          <cell r="AX1990" t="str">
            <v/>
          </cell>
          <cell r="AY1990" t="str">
            <v/>
          </cell>
          <cell r="BK1990" t="str">
            <v/>
          </cell>
          <cell r="BM1990" t="str">
            <v/>
          </cell>
          <cell r="BN1990" t="str">
            <v/>
          </cell>
          <cell r="BO1990" t="str">
            <v/>
          </cell>
          <cell r="BS1990" t="str">
            <v/>
          </cell>
          <cell r="BW1990" t="str">
            <v/>
          </cell>
          <cell r="CA1990" t="str">
            <v/>
          </cell>
        </row>
        <row r="1991">
          <cell r="O1991" t="str">
            <v/>
          </cell>
          <cell r="Q1991" t="str">
            <v/>
          </cell>
          <cell r="R1991" t="str">
            <v/>
          </cell>
          <cell r="S1991" t="str">
            <v/>
          </cell>
          <cell r="AE1991" t="str">
            <v/>
          </cell>
          <cell r="AU1991" t="str">
            <v/>
          </cell>
          <cell r="AW1991" t="str">
            <v/>
          </cell>
          <cell r="AX1991" t="str">
            <v/>
          </cell>
          <cell r="AY1991" t="str">
            <v/>
          </cell>
          <cell r="BK1991" t="str">
            <v/>
          </cell>
          <cell r="BM1991" t="str">
            <v/>
          </cell>
          <cell r="BN1991" t="str">
            <v/>
          </cell>
          <cell r="BO1991" t="str">
            <v/>
          </cell>
          <cell r="BS1991" t="str">
            <v/>
          </cell>
          <cell r="BW1991" t="str">
            <v/>
          </cell>
          <cell r="CA1991" t="str">
            <v/>
          </cell>
        </row>
        <row r="1992">
          <cell r="O1992" t="str">
            <v/>
          </cell>
          <cell r="Q1992" t="str">
            <v/>
          </cell>
          <cell r="R1992" t="str">
            <v/>
          </cell>
          <cell r="S1992" t="str">
            <v/>
          </cell>
          <cell r="AE1992" t="str">
            <v/>
          </cell>
          <cell r="AU1992" t="str">
            <v/>
          </cell>
          <cell r="AW1992" t="str">
            <v/>
          </cell>
          <cell r="AX1992" t="str">
            <v/>
          </cell>
          <cell r="AY1992" t="str">
            <v/>
          </cell>
          <cell r="BK1992" t="str">
            <v/>
          </cell>
          <cell r="BM1992" t="str">
            <v/>
          </cell>
          <cell r="BN1992" t="str">
            <v/>
          </cell>
          <cell r="BO1992" t="str">
            <v/>
          </cell>
          <cell r="BS1992" t="str">
            <v/>
          </cell>
          <cell r="BW1992" t="str">
            <v/>
          </cell>
          <cell r="CA1992" t="str">
            <v/>
          </cell>
        </row>
        <row r="1993">
          <cell r="O1993" t="str">
            <v/>
          </cell>
          <cell r="Q1993" t="str">
            <v/>
          </cell>
          <cell r="R1993" t="str">
            <v/>
          </cell>
          <cell r="S1993" t="str">
            <v/>
          </cell>
          <cell r="AE1993" t="str">
            <v/>
          </cell>
          <cell r="AU1993" t="str">
            <v/>
          </cell>
          <cell r="AW1993" t="str">
            <v/>
          </cell>
          <cell r="AX1993" t="str">
            <v/>
          </cell>
          <cell r="AY1993" t="str">
            <v/>
          </cell>
          <cell r="BK1993" t="str">
            <v/>
          </cell>
          <cell r="BM1993" t="str">
            <v/>
          </cell>
          <cell r="BN1993" t="str">
            <v/>
          </cell>
          <cell r="BO1993" t="str">
            <v/>
          </cell>
          <cell r="BS1993" t="str">
            <v/>
          </cell>
          <cell r="BW1993" t="str">
            <v/>
          </cell>
          <cell r="CA1993" t="str">
            <v/>
          </cell>
        </row>
        <row r="1994">
          <cell r="O1994" t="str">
            <v/>
          </cell>
          <cell r="Q1994" t="str">
            <v/>
          </cell>
          <cell r="R1994" t="str">
            <v/>
          </cell>
          <cell r="S1994" t="str">
            <v/>
          </cell>
          <cell r="AE1994" t="str">
            <v/>
          </cell>
          <cell r="AU1994" t="str">
            <v/>
          </cell>
          <cell r="AW1994" t="str">
            <v/>
          </cell>
          <cell r="AX1994" t="str">
            <v/>
          </cell>
          <cell r="AY1994" t="str">
            <v/>
          </cell>
          <cell r="BK1994" t="str">
            <v/>
          </cell>
          <cell r="BM1994" t="str">
            <v/>
          </cell>
          <cell r="BN1994" t="str">
            <v/>
          </cell>
          <cell r="BO1994" t="str">
            <v/>
          </cell>
          <cell r="BS1994" t="str">
            <v/>
          </cell>
          <cell r="BW1994" t="str">
            <v/>
          </cell>
          <cell r="CA1994" t="str">
            <v/>
          </cell>
        </row>
        <row r="1995">
          <cell r="O1995" t="str">
            <v/>
          </cell>
          <cell r="Q1995" t="str">
            <v/>
          </cell>
          <cell r="R1995" t="str">
            <v/>
          </cell>
          <cell r="S1995" t="str">
            <v/>
          </cell>
          <cell r="AE1995" t="str">
            <v/>
          </cell>
          <cell r="AU1995" t="str">
            <v/>
          </cell>
          <cell r="AW1995" t="str">
            <v/>
          </cell>
          <cell r="AX1995" t="str">
            <v/>
          </cell>
          <cell r="AY1995" t="str">
            <v/>
          </cell>
          <cell r="BK1995" t="str">
            <v/>
          </cell>
          <cell r="BM1995" t="str">
            <v/>
          </cell>
          <cell r="BN1995" t="str">
            <v/>
          </cell>
          <cell r="BO1995" t="str">
            <v/>
          </cell>
          <cell r="BS1995" t="str">
            <v/>
          </cell>
          <cell r="BW1995" t="str">
            <v/>
          </cell>
          <cell r="CA1995" t="str">
            <v/>
          </cell>
        </row>
        <row r="1996">
          <cell r="O1996" t="str">
            <v/>
          </cell>
          <cell r="Q1996" t="str">
            <v/>
          </cell>
          <cell r="R1996" t="str">
            <v/>
          </cell>
          <cell r="S1996" t="str">
            <v/>
          </cell>
          <cell r="AE1996" t="str">
            <v/>
          </cell>
          <cell r="AU1996" t="str">
            <v/>
          </cell>
          <cell r="AW1996" t="str">
            <v/>
          </cell>
          <cell r="AX1996" t="str">
            <v/>
          </cell>
          <cell r="AY1996" t="str">
            <v/>
          </cell>
          <cell r="BK1996" t="str">
            <v/>
          </cell>
          <cell r="BM1996" t="str">
            <v/>
          </cell>
          <cell r="BN1996" t="str">
            <v/>
          </cell>
          <cell r="BO1996" t="str">
            <v/>
          </cell>
          <cell r="BS1996" t="str">
            <v/>
          </cell>
          <cell r="BW1996" t="str">
            <v/>
          </cell>
          <cell r="CA1996" t="str">
            <v/>
          </cell>
        </row>
        <row r="1997">
          <cell r="O1997" t="str">
            <v/>
          </cell>
          <cell r="Q1997" t="str">
            <v/>
          </cell>
          <cell r="R1997" t="str">
            <v/>
          </cell>
          <cell r="S1997" t="str">
            <v/>
          </cell>
          <cell r="AE1997" t="str">
            <v/>
          </cell>
          <cell r="AU1997" t="str">
            <v/>
          </cell>
          <cell r="AW1997" t="str">
            <v/>
          </cell>
          <cell r="AX1997" t="str">
            <v/>
          </cell>
          <cell r="AY1997" t="str">
            <v/>
          </cell>
          <cell r="BK1997" t="str">
            <v/>
          </cell>
          <cell r="BM1997" t="str">
            <v/>
          </cell>
          <cell r="BN1997" t="str">
            <v/>
          </cell>
          <cell r="BO1997" t="str">
            <v/>
          </cell>
          <cell r="BS1997" t="str">
            <v/>
          </cell>
          <cell r="BW1997" t="str">
            <v/>
          </cell>
          <cell r="CA1997" t="str">
            <v/>
          </cell>
        </row>
        <row r="1998">
          <cell r="O1998" t="str">
            <v/>
          </cell>
          <cell r="Q1998" t="str">
            <v/>
          </cell>
          <cell r="R1998" t="str">
            <v/>
          </cell>
          <cell r="S1998" t="str">
            <v/>
          </cell>
          <cell r="AE1998" t="str">
            <v/>
          </cell>
          <cell r="AU1998" t="str">
            <v/>
          </cell>
          <cell r="AW1998" t="str">
            <v/>
          </cell>
          <cell r="AX1998" t="str">
            <v/>
          </cell>
          <cell r="AY1998" t="str">
            <v/>
          </cell>
          <cell r="BK1998" t="str">
            <v/>
          </cell>
          <cell r="BM1998" t="str">
            <v/>
          </cell>
          <cell r="BN1998" t="str">
            <v/>
          </cell>
          <cell r="BO1998" t="str">
            <v/>
          </cell>
          <cell r="BS1998" t="str">
            <v/>
          </cell>
          <cell r="BW1998" t="str">
            <v/>
          </cell>
          <cell r="CA1998" t="str">
            <v/>
          </cell>
        </row>
        <row r="1999">
          <cell r="O1999" t="str">
            <v/>
          </cell>
          <cell r="Q1999" t="str">
            <v/>
          </cell>
          <cell r="R1999" t="str">
            <v/>
          </cell>
          <cell r="S1999" t="str">
            <v/>
          </cell>
          <cell r="AE1999" t="str">
            <v/>
          </cell>
          <cell r="AU1999" t="str">
            <v/>
          </cell>
          <cell r="AW1999" t="str">
            <v/>
          </cell>
          <cell r="AX1999" t="str">
            <v/>
          </cell>
          <cell r="AY1999" t="str">
            <v/>
          </cell>
          <cell r="BK1999" t="str">
            <v/>
          </cell>
          <cell r="BM1999" t="str">
            <v/>
          </cell>
          <cell r="BN1999" t="str">
            <v/>
          </cell>
          <cell r="BO1999" t="str">
            <v/>
          </cell>
          <cell r="BS1999" t="str">
            <v/>
          </cell>
          <cell r="BW1999" t="str">
            <v/>
          </cell>
          <cell r="CA1999" t="str">
            <v/>
          </cell>
        </row>
        <row r="2000">
          <cell r="O2000" t="str">
            <v/>
          </cell>
          <cell r="Q2000" t="str">
            <v/>
          </cell>
          <cell r="R2000" t="str">
            <v/>
          </cell>
          <cell r="S2000" t="str">
            <v/>
          </cell>
          <cell r="AE2000" t="str">
            <v/>
          </cell>
          <cell r="AU2000" t="str">
            <v/>
          </cell>
          <cell r="AW2000" t="str">
            <v/>
          </cell>
          <cell r="AX2000" t="str">
            <v/>
          </cell>
          <cell r="AY2000" t="str">
            <v/>
          </cell>
          <cell r="BK2000" t="str">
            <v/>
          </cell>
          <cell r="BM2000" t="str">
            <v/>
          </cell>
          <cell r="BN2000" t="str">
            <v/>
          </cell>
          <cell r="BO2000" t="str">
            <v/>
          </cell>
          <cell r="BS2000" t="str">
            <v/>
          </cell>
          <cell r="BW2000" t="str">
            <v/>
          </cell>
          <cell r="CA2000" t="str">
            <v/>
          </cell>
        </row>
        <row r="2001">
          <cell r="O2001" t="str">
            <v/>
          </cell>
          <cell r="Q2001" t="str">
            <v/>
          </cell>
          <cell r="R2001" t="str">
            <v/>
          </cell>
          <cell r="S2001" t="str">
            <v/>
          </cell>
          <cell r="AE2001" t="str">
            <v/>
          </cell>
          <cell r="AU2001" t="str">
            <v/>
          </cell>
          <cell r="AW2001" t="str">
            <v/>
          </cell>
          <cell r="AX2001" t="str">
            <v/>
          </cell>
          <cell r="AY2001" t="str">
            <v/>
          </cell>
          <cell r="BK2001" t="str">
            <v/>
          </cell>
          <cell r="BM2001" t="str">
            <v/>
          </cell>
          <cell r="BN2001" t="str">
            <v/>
          </cell>
          <cell r="BO2001" t="str">
            <v/>
          </cell>
          <cell r="BS2001" t="str">
            <v/>
          </cell>
          <cell r="BW2001" t="str">
            <v/>
          </cell>
          <cell r="CA2001" t="str">
            <v/>
          </cell>
        </row>
        <row r="2002">
          <cell r="O2002" t="str">
            <v/>
          </cell>
          <cell r="Q2002" t="str">
            <v/>
          </cell>
          <cell r="R2002" t="str">
            <v/>
          </cell>
          <cell r="S2002" t="str">
            <v/>
          </cell>
          <cell r="AE2002" t="str">
            <v/>
          </cell>
          <cell r="AU2002" t="str">
            <v/>
          </cell>
          <cell r="AW2002" t="str">
            <v/>
          </cell>
          <cell r="AX2002" t="str">
            <v/>
          </cell>
          <cell r="AY2002" t="str">
            <v/>
          </cell>
          <cell r="BK2002" t="str">
            <v/>
          </cell>
          <cell r="BM2002" t="str">
            <v/>
          </cell>
          <cell r="BN2002" t="str">
            <v/>
          </cell>
          <cell r="BO2002" t="str">
            <v/>
          </cell>
          <cell r="BS2002" t="str">
            <v/>
          </cell>
          <cell r="BW2002" t="str">
            <v/>
          </cell>
          <cell r="CA2002" t="str">
            <v/>
          </cell>
        </row>
        <row r="2003">
          <cell r="O2003" t="str">
            <v/>
          </cell>
          <cell r="Q2003" t="str">
            <v/>
          </cell>
          <cell r="R2003" t="str">
            <v/>
          </cell>
          <cell r="S2003" t="str">
            <v/>
          </cell>
          <cell r="AE2003" t="str">
            <v/>
          </cell>
          <cell r="AU2003" t="str">
            <v/>
          </cell>
          <cell r="AW2003" t="str">
            <v/>
          </cell>
          <cell r="AX2003" t="str">
            <v/>
          </cell>
          <cell r="AY2003" t="str">
            <v/>
          </cell>
          <cell r="BK2003" t="str">
            <v/>
          </cell>
          <cell r="BM2003" t="str">
            <v/>
          </cell>
          <cell r="BN2003" t="str">
            <v/>
          </cell>
          <cell r="BO2003" t="str">
            <v/>
          </cell>
          <cell r="BS2003" t="str">
            <v/>
          </cell>
          <cell r="BW2003" t="str">
            <v/>
          </cell>
          <cell r="CA2003" t="str">
            <v/>
          </cell>
        </row>
        <row r="2004">
          <cell r="O2004" t="str">
            <v/>
          </cell>
          <cell r="Q2004" t="str">
            <v/>
          </cell>
          <cell r="R2004" t="str">
            <v/>
          </cell>
          <cell r="S2004" t="str">
            <v/>
          </cell>
          <cell r="AE2004" t="str">
            <v/>
          </cell>
          <cell r="AU2004" t="str">
            <v/>
          </cell>
          <cell r="AW2004" t="str">
            <v/>
          </cell>
          <cell r="AX2004" t="str">
            <v/>
          </cell>
          <cell r="AY2004" t="str">
            <v/>
          </cell>
          <cell r="BK2004" t="str">
            <v/>
          </cell>
          <cell r="BM2004" t="str">
            <v/>
          </cell>
          <cell r="BN2004" t="str">
            <v/>
          </cell>
          <cell r="BO2004" t="str">
            <v/>
          </cell>
          <cell r="BS2004" t="str">
            <v/>
          </cell>
          <cell r="BW2004" t="str">
            <v/>
          </cell>
          <cell r="CA2004" t="str">
            <v/>
          </cell>
        </row>
        <row r="2005">
          <cell r="O2005" t="str">
            <v/>
          </cell>
          <cell r="Q2005" t="str">
            <v/>
          </cell>
          <cell r="R2005" t="str">
            <v/>
          </cell>
          <cell r="S2005" t="str">
            <v/>
          </cell>
          <cell r="AE2005" t="str">
            <v/>
          </cell>
          <cell r="AU2005" t="str">
            <v/>
          </cell>
          <cell r="AW2005" t="str">
            <v/>
          </cell>
          <cell r="AX2005" t="str">
            <v/>
          </cell>
          <cell r="AY2005" t="str">
            <v/>
          </cell>
          <cell r="BK2005" t="str">
            <v/>
          </cell>
          <cell r="BM2005" t="str">
            <v/>
          </cell>
          <cell r="BN2005" t="str">
            <v/>
          </cell>
          <cell r="BO2005" t="str">
            <v/>
          </cell>
          <cell r="BS2005" t="str">
            <v/>
          </cell>
          <cell r="BW2005" t="str">
            <v/>
          </cell>
          <cell r="CA2005" t="str">
            <v/>
          </cell>
        </row>
        <row r="2006">
          <cell r="O2006" t="str">
            <v/>
          </cell>
          <cell r="Q2006" t="str">
            <v/>
          </cell>
          <cell r="R2006" t="str">
            <v/>
          </cell>
          <cell r="S2006" t="str">
            <v/>
          </cell>
          <cell r="AE2006" t="str">
            <v/>
          </cell>
          <cell r="AU2006" t="str">
            <v/>
          </cell>
          <cell r="AW2006" t="str">
            <v/>
          </cell>
          <cell r="AX2006" t="str">
            <v/>
          </cell>
          <cell r="AY2006" t="str">
            <v/>
          </cell>
          <cell r="BK2006" t="str">
            <v/>
          </cell>
          <cell r="BM2006" t="str">
            <v/>
          </cell>
          <cell r="BN2006" t="str">
            <v/>
          </cell>
          <cell r="BO2006" t="str">
            <v/>
          </cell>
          <cell r="BS2006" t="str">
            <v/>
          </cell>
          <cell r="BW2006" t="str">
            <v/>
          </cell>
          <cell r="CA2006" t="str">
            <v/>
          </cell>
        </row>
        <row r="2007">
          <cell r="O2007" t="str">
            <v/>
          </cell>
          <cell r="Q2007" t="str">
            <v/>
          </cell>
          <cell r="R2007" t="str">
            <v/>
          </cell>
          <cell r="S2007" t="str">
            <v/>
          </cell>
          <cell r="AE2007" t="str">
            <v/>
          </cell>
          <cell r="AU2007" t="str">
            <v/>
          </cell>
          <cell r="AW2007" t="str">
            <v/>
          </cell>
          <cell r="AX2007" t="str">
            <v/>
          </cell>
          <cell r="AY2007" t="str">
            <v/>
          </cell>
          <cell r="BK2007" t="str">
            <v/>
          </cell>
          <cell r="BM2007" t="str">
            <v/>
          </cell>
          <cell r="BN2007" t="str">
            <v/>
          </cell>
          <cell r="BO2007" t="str">
            <v/>
          </cell>
          <cell r="BS2007" t="str">
            <v/>
          </cell>
          <cell r="BW2007" t="str">
            <v/>
          </cell>
          <cell r="CA2007" t="str">
            <v/>
          </cell>
        </row>
        <row r="2008">
          <cell r="O2008" t="str">
            <v/>
          </cell>
          <cell r="Q2008" t="str">
            <v/>
          </cell>
          <cell r="R2008" t="str">
            <v/>
          </cell>
          <cell r="S2008" t="str">
            <v/>
          </cell>
          <cell r="AE2008" t="str">
            <v/>
          </cell>
          <cell r="AU2008" t="str">
            <v/>
          </cell>
          <cell r="AW2008" t="str">
            <v/>
          </cell>
          <cell r="AX2008" t="str">
            <v/>
          </cell>
          <cell r="AY2008" t="str">
            <v/>
          </cell>
          <cell r="BK2008" t="str">
            <v/>
          </cell>
          <cell r="BM2008" t="str">
            <v/>
          </cell>
          <cell r="BN2008" t="str">
            <v/>
          </cell>
          <cell r="BO2008" t="str">
            <v/>
          </cell>
          <cell r="BS2008" t="str">
            <v/>
          </cell>
          <cell r="BW2008" t="str">
            <v/>
          </cell>
          <cell r="CA2008" t="str">
            <v/>
          </cell>
        </row>
        <row r="2009">
          <cell r="O2009" t="str">
            <v/>
          </cell>
          <cell r="Q2009" t="str">
            <v/>
          </cell>
          <cell r="R2009" t="str">
            <v/>
          </cell>
          <cell r="S2009" t="str">
            <v/>
          </cell>
          <cell r="AE2009" t="str">
            <v/>
          </cell>
          <cell r="AU2009" t="str">
            <v/>
          </cell>
          <cell r="AW2009" t="str">
            <v/>
          </cell>
          <cell r="AX2009" t="str">
            <v/>
          </cell>
          <cell r="AY2009" t="str">
            <v/>
          </cell>
          <cell r="BK2009" t="str">
            <v/>
          </cell>
          <cell r="BM2009" t="str">
            <v/>
          </cell>
          <cell r="BN2009" t="str">
            <v/>
          </cell>
          <cell r="BO2009" t="str">
            <v/>
          </cell>
          <cell r="BS2009" t="str">
            <v/>
          </cell>
          <cell r="BW2009" t="str">
            <v/>
          </cell>
          <cell r="CA2009" t="str">
            <v/>
          </cell>
        </row>
        <row r="2010">
          <cell r="O2010" t="str">
            <v/>
          </cell>
          <cell r="Q2010" t="str">
            <v/>
          </cell>
          <cell r="R2010" t="str">
            <v/>
          </cell>
          <cell r="S2010" t="str">
            <v/>
          </cell>
          <cell r="AE2010" t="str">
            <v/>
          </cell>
          <cell r="AU2010" t="str">
            <v/>
          </cell>
          <cell r="AW2010" t="str">
            <v/>
          </cell>
          <cell r="AX2010" t="str">
            <v/>
          </cell>
          <cell r="AY2010" t="str">
            <v/>
          </cell>
          <cell r="BK2010" t="str">
            <v/>
          </cell>
          <cell r="BM2010" t="str">
            <v/>
          </cell>
          <cell r="BN2010" t="str">
            <v/>
          </cell>
          <cell r="BO2010" t="str">
            <v/>
          </cell>
          <cell r="BS2010" t="str">
            <v/>
          </cell>
          <cell r="BW2010" t="str">
            <v/>
          </cell>
          <cell r="CA2010" t="str">
            <v/>
          </cell>
        </row>
        <row r="2011">
          <cell r="O2011" t="str">
            <v/>
          </cell>
          <cell r="Q2011" t="str">
            <v/>
          </cell>
          <cell r="R2011" t="str">
            <v/>
          </cell>
          <cell r="S2011" t="str">
            <v/>
          </cell>
          <cell r="AE2011" t="str">
            <v/>
          </cell>
          <cell r="AU2011" t="str">
            <v/>
          </cell>
          <cell r="AW2011" t="str">
            <v/>
          </cell>
          <cell r="AX2011" t="str">
            <v/>
          </cell>
          <cell r="AY2011" t="str">
            <v/>
          </cell>
          <cell r="BK2011" t="str">
            <v/>
          </cell>
          <cell r="BM2011" t="str">
            <v/>
          </cell>
          <cell r="BN2011" t="str">
            <v/>
          </cell>
          <cell r="BO2011" t="str">
            <v/>
          </cell>
          <cell r="BS2011" t="str">
            <v/>
          </cell>
          <cell r="BW2011" t="str">
            <v/>
          </cell>
          <cell r="CA2011" t="str">
            <v/>
          </cell>
        </row>
        <row r="2012">
          <cell r="O2012" t="str">
            <v/>
          </cell>
          <cell r="Q2012" t="str">
            <v/>
          </cell>
          <cell r="R2012" t="str">
            <v/>
          </cell>
          <cell r="S2012" t="str">
            <v/>
          </cell>
          <cell r="AE2012" t="str">
            <v/>
          </cell>
          <cell r="AU2012" t="str">
            <v/>
          </cell>
          <cell r="AW2012" t="str">
            <v/>
          </cell>
          <cell r="AX2012" t="str">
            <v/>
          </cell>
          <cell r="AY2012" t="str">
            <v/>
          </cell>
          <cell r="BK2012" t="str">
            <v/>
          </cell>
          <cell r="BM2012" t="str">
            <v/>
          </cell>
          <cell r="BN2012" t="str">
            <v/>
          </cell>
          <cell r="BO2012" t="str">
            <v/>
          </cell>
          <cell r="BS2012" t="str">
            <v/>
          </cell>
          <cell r="BW2012" t="str">
            <v/>
          </cell>
          <cell r="CA2012" t="str">
            <v/>
          </cell>
        </row>
        <row r="2013">
          <cell r="O2013" t="str">
            <v/>
          </cell>
          <cell r="Q2013" t="str">
            <v/>
          </cell>
          <cell r="R2013" t="str">
            <v/>
          </cell>
          <cell r="S2013" t="str">
            <v/>
          </cell>
          <cell r="AE2013" t="str">
            <v/>
          </cell>
          <cell r="AU2013" t="str">
            <v/>
          </cell>
          <cell r="AW2013" t="str">
            <v/>
          </cell>
          <cell r="AX2013" t="str">
            <v/>
          </cell>
          <cell r="AY2013" t="str">
            <v/>
          </cell>
          <cell r="BK2013" t="str">
            <v/>
          </cell>
          <cell r="BM2013" t="str">
            <v/>
          </cell>
          <cell r="BN2013" t="str">
            <v/>
          </cell>
          <cell r="BO2013" t="str">
            <v/>
          </cell>
          <cell r="BS2013" t="str">
            <v/>
          </cell>
          <cell r="BW2013" t="str">
            <v/>
          </cell>
          <cell r="CA2013" t="str">
            <v/>
          </cell>
        </row>
        <row r="2014">
          <cell r="O2014" t="str">
            <v/>
          </cell>
          <cell r="Q2014" t="str">
            <v/>
          </cell>
          <cell r="R2014" t="str">
            <v/>
          </cell>
          <cell r="S2014" t="str">
            <v/>
          </cell>
          <cell r="AE2014" t="str">
            <v/>
          </cell>
          <cell r="AU2014" t="str">
            <v/>
          </cell>
          <cell r="AW2014" t="str">
            <v/>
          </cell>
          <cell r="AX2014" t="str">
            <v/>
          </cell>
          <cell r="AY2014" t="str">
            <v/>
          </cell>
          <cell r="BK2014" t="str">
            <v/>
          </cell>
          <cell r="BM2014" t="str">
            <v/>
          </cell>
          <cell r="BN2014" t="str">
            <v/>
          </cell>
          <cell r="BO2014" t="str">
            <v/>
          </cell>
          <cell r="BS2014" t="str">
            <v/>
          </cell>
          <cell r="BW2014" t="str">
            <v/>
          </cell>
          <cell r="CA2014" t="str">
            <v/>
          </cell>
        </row>
        <row r="2015">
          <cell r="O2015" t="str">
            <v/>
          </cell>
          <cell r="Q2015" t="str">
            <v/>
          </cell>
          <cell r="R2015" t="str">
            <v/>
          </cell>
          <cell r="S2015" t="str">
            <v/>
          </cell>
          <cell r="AE2015" t="str">
            <v/>
          </cell>
          <cell r="AU2015" t="str">
            <v/>
          </cell>
          <cell r="AW2015" t="str">
            <v/>
          </cell>
          <cell r="AX2015" t="str">
            <v/>
          </cell>
          <cell r="AY2015" t="str">
            <v/>
          </cell>
          <cell r="BK2015" t="str">
            <v/>
          </cell>
          <cell r="BM2015" t="str">
            <v/>
          </cell>
          <cell r="BN2015" t="str">
            <v/>
          </cell>
          <cell r="BO2015" t="str">
            <v/>
          </cell>
          <cell r="BS2015" t="str">
            <v/>
          </cell>
          <cell r="BW2015" t="str">
            <v/>
          </cell>
          <cell r="CA2015" t="str">
            <v/>
          </cell>
        </row>
        <row r="2016">
          <cell r="O2016" t="str">
            <v/>
          </cell>
          <cell r="Q2016" t="str">
            <v/>
          </cell>
          <cell r="R2016" t="str">
            <v/>
          </cell>
          <cell r="S2016" t="str">
            <v/>
          </cell>
          <cell r="AE2016" t="str">
            <v/>
          </cell>
          <cell r="AU2016" t="str">
            <v/>
          </cell>
          <cell r="AW2016" t="str">
            <v/>
          </cell>
          <cell r="AX2016" t="str">
            <v/>
          </cell>
          <cell r="AY2016" t="str">
            <v/>
          </cell>
          <cell r="BK2016" t="str">
            <v/>
          </cell>
          <cell r="BM2016" t="str">
            <v/>
          </cell>
          <cell r="BN2016" t="str">
            <v/>
          </cell>
          <cell r="BO2016" t="str">
            <v/>
          </cell>
          <cell r="BS2016" t="str">
            <v/>
          </cell>
          <cell r="BW2016" t="str">
            <v/>
          </cell>
          <cell r="CA2016" t="str">
            <v/>
          </cell>
        </row>
        <row r="2017">
          <cell r="O2017" t="str">
            <v/>
          </cell>
          <cell r="Q2017" t="str">
            <v/>
          </cell>
          <cell r="R2017" t="str">
            <v/>
          </cell>
          <cell r="S2017" t="str">
            <v/>
          </cell>
          <cell r="AE2017" t="str">
            <v/>
          </cell>
          <cell r="AU2017" t="str">
            <v/>
          </cell>
          <cell r="AW2017" t="str">
            <v/>
          </cell>
          <cell r="AX2017" t="str">
            <v/>
          </cell>
          <cell r="AY2017" t="str">
            <v/>
          </cell>
          <cell r="BK2017" t="str">
            <v/>
          </cell>
          <cell r="BM2017" t="str">
            <v/>
          </cell>
          <cell r="BN2017" t="str">
            <v/>
          </cell>
          <cell r="BO2017" t="str">
            <v/>
          </cell>
          <cell r="BS2017" t="str">
            <v/>
          </cell>
          <cell r="BW2017" t="str">
            <v/>
          </cell>
          <cell r="CA2017" t="str">
            <v/>
          </cell>
        </row>
        <row r="2018">
          <cell r="O2018" t="str">
            <v/>
          </cell>
          <cell r="Q2018" t="str">
            <v/>
          </cell>
          <cell r="R2018" t="str">
            <v/>
          </cell>
          <cell r="S2018" t="str">
            <v/>
          </cell>
          <cell r="AE2018" t="str">
            <v/>
          </cell>
          <cell r="AU2018" t="str">
            <v/>
          </cell>
          <cell r="AW2018" t="str">
            <v/>
          </cell>
          <cell r="AX2018" t="str">
            <v/>
          </cell>
          <cell r="AY2018" t="str">
            <v/>
          </cell>
          <cell r="BK2018" t="str">
            <v/>
          </cell>
          <cell r="BM2018" t="str">
            <v/>
          </cell>
          <cell r="BN2018" t="str">
            <v/>
          </cell>
          <cell r="BO2018" t="str">
            <v/>
          </cell>
          <cell r="BS2018" t="str">
            <v/>
          </cell>
          <cell r="BW2018" t="str">
            <v/>
          </cell>
          <cell r="CA2018" t="str">
            <v/>
          </cell>
        </row>
        <row r="2019">
          <cell r="O2019" t="str">
            <v/>
          </cell>
          <cell r="Q2019" t="str">
            <v/>
          </cell>
          <cell r="R2019" t="str">
            <v/>
          </cell>
          <cell r="S2019" t="str">
            <v/>
          </cell>
          <cell r="AE2019" t="str">
            <v/>
          </cell>
          <cell r="AU2019" t="str">
            <v/>
          </cell>
          <cell r="AW2019" t="str">
            <v/>
          </cell>
          <cell r="AX2019" t="str">
            <v/>
          </cell>
          <cell r="AY2019" t="str">
            <v/>
          </cell>
          <cell r="BK2019" t="str">
            <v/>
          </cell>
          <cell r="BM2019" t="str">
            <v/>
          </cell>
          <cell r="BN2019" t="str">
            <v/>
          </cell>
          <cell r="BO2019" t="str">
            <v/>
          </cell>
          <cell r="BS2019" t="str">
            <v/>
          </cell>
          <cell r="BW2019" t="str">
            <v/>
          </cell>
          <cell r="CA2019" t="str">
            <v/>
          </cell>
        </row>
        <row r="2020">
          <cell r="O2020" t="str">
            <v/>
          </cell>
          <cell r="Q2020" t="str">
            <v/>
          </cell>
          <cell r="R2020" t="str">
            <v/>
          </cell>
          <cell r="S2020" t="str">
            <v/>
          </cell>
          <cell r="AE2020" t="str">
            <v/>
          </cell>
          <cell r="AU2020" t="str">
            <v/>
          </cell>
          <cell r="AW2020" t="str">
            <v/>
          </cell>
          <cell r="AX2020" t="str">
            <v/>
          </cell>
          <cell r="AY2020" t="str">
            <v/>
          </cell>
          <cell r="BK2020" t="str">
            <v/>
          </cell>
          <cell r="BM2020" t="str">
            <v/>
          </cell>
          <cell r="BN2020" t="str">
            <v/>
          </cell>
          <cell r="BO2020" t="str">
            <v/>
          </cell>
          <cell r="BS2020" t="str">
            <v/>
          </cell>
          <cell r="BW2020" t="str">
            <v/>
          </cell>
          <cell r="CA2020" t="str">
            <v/>
          </cell>
        </row>
        <row r="2021">
          <cell r="O2021" t="str">
            <v/>
          </cell>
          <cell r="Q2021" t="str">
            <v/>
          </cell>
          <cell r="R2021" t="str">
            <v/>
          </cell>
          <cell r="S2021" t="str">
            <v/>
          </cell>
          <cell r="AE2021" t="str">
            <v/>
          </cell>
          <cell r="AU2021" t="str">
            <v/>
          </cell>
          <cell r="AW2021" t="str">
            <v/>
          </cell>
          <cell r="AX2021" t="str">
            <v/>
          </cell>
          <cell r="AY2021" t="str">
            <v/>
          </cell>
          <cell r="BK2021" t="str">
            <v/>
          </cell>
          <cell r="BM2021" t="str">
            <v/>
          </cell>
          <cell r="BN2021" t="str">
            <v/>
          </cell>
          <cell r="BO2021" t="str">
            <v/>
          </cell>
          <cell r="BS2021" t="str">
            <v/>
          </cell>
          <cell r="BW2021" t="str">
            <v/>
          </cell>
          <cell r="CA2021" t="str">
            <v/>
          </cell>
        </row>
        <row r="2022">
          <cell r="O2022" t="str">
            <v/>
          </cell>
          <cell r="Q2022" t="str">
            <v/>
          </cell>
          <cell r="R2022" t="str">
            <v/>
          </cell>
          <cell r="S2022" t="str">
            <v/>
          </cell>
          <cell r="AE2022" t="str">
            <v/>
          </cell>
          <cell r="AU2022" t="str">
            <v/>
          </cell>
          <cell r="AW2022" t="str">
            <v/>
          </cell>
          <cell r="AX2022" t="str">
            <v/>
          </cell>
          <cell r="AY2022" t="str">
            <v/>
          </cell>
          <cell r="BK2022" t="str">
            <v/>
          </cell>
          <cell r="BM2022" t="str">
            <v/>
          </cell>
          <cell r="BN2022" t="str">
            <v/>
          </cell>
          <cell r="BO2022" t="str">
            <v/>
          </cell>
          <cell r="BS2022" t="str">
            <v/>
          </cell>
          <cell r="BW2022" t="str">
            <v/>
          </cell>
          <cell r="CA2022" t="str">
            <v/>
          </cell>
        </row>
        <row r="2023">
          <cell r="O2023" t="str">
            <v/>
          </cell>
          <cell r="Q2023" t="str">
            <v/>
          </cell>
          <cell r="R2023" t="str">
            <v/>
          </cell>
          <cell r="S2023" t="str">
            <v/>
          </cell>
          <cell r="AE2023" t="str">
            <v/>
          </cell>
          <cell r="AU2023" t="str">
            <v/>
          </cell>
          <cell r="AW2023" t="str">
            <v/>
          </cell>
          <cell r="AX2023" t="str">
            <v/>
          </cell>
          <cell r="AY2023" t="str">
            <v/>
          </cell>
          <cell r="BK2023" t="str">
            <v/>
          </cell>
          <cell r="BM2023" t="str">
            <v/>
          </cell>
          <cell r="BN2023" t="str">
            <v/>
          </cell>
          <cell r="BO2023" t="str">
            <v/>
          </cell>
          <cell r="BS2023" t="str">
            <v/>
          </cell>
          <cell r="BW2023" t="str">
            <v/>
          </cell>
          <cell r="CA2023" t="str">
            <v/>
          </cell>
        </row>
        <row r="2024">
          <cell r="O2024" t="str">
            <v/>
          </cell>
          <cell r="Q2024" t="str">
            <v/>
          </cell>
          <cell r="R2024" t="str">
            <v/>
          </cell>
          <cell r="S2024" t="str">
            <v/>
          </cell>
          <cell r="AE2024" t="str">
            <v/>
          </cell>
          <cell r="AU2024" t="str">
            <v/>
          </cell>
          <cell r="AW2024" t="str">
            <v/>
          </cell>
          <cell r="AX2024" t="str">
            <v/>
          </cell>
          <cell r="AY2024" t="str">
            <v/>
          </cell>
          <cell r="BK2024" t="str">
            <v/>
          </cell>
          <cell r="BM2024" t="str">
            <v/>
          </cell>
          <cell r="BN2024" t="str">
            <v/>
          </cell>
          <cell r="BO2024" t="str">
            <v/>
          </cell>
          <cell r="BS2024" t="str">
            <v/>
          </cell>
          <cell r="BW2024" t="str">
            <v/>
          </cell>
          <cell r="CA2024" t="str">
            <v/>
          </cell>
        </row>
        <row r="2025">
          <cell r="O2025" t="str">
            <v/>
          </cell>
          <cell r="Q2025" t="str">
            <v/>
          </cell>
          <cell r="R2025" t="str">
            <v/>
          </cell>
          <cell r="S2025" t="str">
            <v/>
          </cell>
          <cell r="AE2025" t="str">
            <v/>
          </cell>
          <cell r="AU2025" t="str">
            <v/>
          </cell>
          <cell r="AW2025" t="str">
            <v/>
          </cell>
          <cell r="AX2025" t="str">
            <v/>
          </cell>
          <cell r="AY2025" t="str">
            <v/>
          </cell>
          <cell r="BK2025" t="str">
            <v/>
          </cell>
          <cell r="BM2025" t="str">
            <v/>
          </cell>
          <cell r="BN2025" t="str">
            <v/>
          </cell>
          <cell r="BO2025" t="str">
            <v/>
          </cell>
          <cell r="BS2025" t="str">
            <v/>
          </cell>
          <cell r="BW2025" t="str">
            <v/>
          </cell>
          <cell r="CA2025" t="str">
            <v/>
          </cell>
        </row>
        <row r="2026">
          <cell r="O2026" t="str">
            <v/>
          </cell>
          <cell r="Q2026" t="str">
            <v/>
          </cell>
          <cell r="R2026" t="str">
            <v/>
          </cell>
          <cell r="S2026" t="str">
            <v/>
          </cell>
          <cell r="AE2026" t="str">
            <v/>
          </cell>
          <cell r="AU2026" t="str">
            <v/>
          </cell>
          <cell r="AW2026" t="str">
            <v/>
          </cell>
          <cell r="AX2026" t="str">
            <v/>
          </cell>
          <cell r="AY2026" t="str">
            <v/>
          </cell>
          <cell r="BK2026" t="str">
            <v/>
          </cell>
          <cell r="BM2026" t="str">
            <v/>
          </cell>
          <cell r="BN2026" t="str">
            <v/>
          </cell>
          <cell r="BO2026" t="str">
            <v/>
          </cell>
          <cell r="BS2026" t="str">
            <v/>
          </cell>
          <cell r="BW2026" t="str">
            <v/>
          </cell>
          <cell r="CA2026" t="str">
            <v/>
          </cell>
        </row>
        <row r="2027">
          <cell r="O2027" t="str">
            <v/>
          </cell>
          <cell r="Q2027" t="str">
            <v/>
          </cell>
          <cell r="R2027" t="str">
            <v/>
          </cell>
          <cell r="S2027" t="str">
            <v/>
          </cell>
          <cell r="AE2027" t="str">
            <v/>
          </cell>
          <cell r="AU2027" t="str">
            <v/>
          </cell>
          <cell r="AW2027" t="str">
            <v/>
          </cell>
          <cell r="AX2027" t="str">
            <v/>
          </cell>
          <cell r="AY2027" t="str">
            <v/>
          </cell>
          <cell r="BK2027" t="str">
            <v/>
          </cell>
          <cell r="BM2027" t="str">
            <v/>
          </cell>
          <cell r="BN2027" t="str">
            <v/>
          </cell>
          <cell r="BO2027" t="str">
            <v/>
          </cell>
          <cell r="BS2027" t="str">
            <v/>
          </cell>
          <cell r="BW2027" t="str">
            <v/>
          </cell>
          <cell r="CA2027" t="str">
            <v/>
          </cell>
        </row>
        <row r="2028">
          <cell r="O2028" t="str">
            <v/>
          </cell>
          <cell r="Q2028" t="str">
            <v/>
          </cell>
          <cell r="R2028" t="str">
            <v/>
          </cell>
          <cell r="S2028" t="str">
            <v/>
          </cell>
          <cell r="AE2028" t="str">
            <v/>
          </cell>
          <cell r="AU2028" t="str">
            <v/>
          </cell>
          <cell r="AW2028" t="str">
            <v/>
          </cell>
          <cell r="AX2028" t="str">
            <v/>
          </cell>
          <cell r="AY2028" t="str">
            <v/>
          </cell>
          <cell r="BK2028" t="str">
            <v/>
          </cell>
          <cell r="BM2028" t="str">
            <v/>
          </cell>
          <cell r="BN2028" t="str">
            <v/>
          </cell>
          <cell r="BO2028" t="str">
            <v/>
          </cell>
          <cell r="BS2028" t="str">
            <v/>
          </cell>
          <cell r="BW2028" t="str">
            <v/>
          </cell>
          <cell r="CA2028" t="str">
            <v/>
          </cell>
        </row>
        <row r="2029">
          <cell r="O2029" t="str">
            <v/>
          </cell>
          <cell r="Q2029" t="str">
            <v/>
          </cell>
          <cell r="R2029" t="str">
            <v/>
          </cell>
          <cell r="S2029" t="str">
            <v/>
          </cell>
          <cell r="AE2029" t="str">
            <v/>
          </cell>
          <cell r="AU2029" t="str">
            <v/>
          </cell>
          <cell r="AW2029" t="str">
            <v/>
          </cell>
          <cell r="AX2029" t="str">
            <v/>
          </cell>
          <cell r="AY2029" t="str">
            <v/>
          </cell>
          <cell r="BK2029" t="str">
            <v/>
          </cell>
          <cell r="BM2029" t="str">
            <v/>
          </cell>
          <cell r="BN2029" t="str">
            <v/>
          </cell>
          <cell r="BO2029" t="str">
            <v/>
          </cell>
          <cell r="BS2029" t="str">
            <v/>
          </cell>
          <cell r="BW2029" t="str">
            <v/>
          </cell>
          <cell r="CA2029" t="str">
            <v/>
          </cell>
        </row>
        <row r="2030">
          <cell r="O2030" t="str">
            <v/>
          </cell>
          <cell r="Q2030" t="str">
            <v/>
          </cell>
          <cell r="R2030" t="str">
            <v/>
          </cell>
          <cell r="S2030" t="str">
            <v/>
          </cell>
          <cell r="AE2030" t="str">
            <v/>
          </cell>
          <cell r="AU2030" t="str">
            <v/>
          </cell>
          <cell r="AW2030" t="str">
            <v/>
          </cell>
          <cell r="AX2030" t="str">
            <v/>
          </cell>
          <cell r="AY2030" t="str">
            <v/>
          </cell>
          <cell r="BK2030" t="str">
            <v/>
          </cell>
          <cell r="BM2030" t="str">
            <v/>
          </cell>
          <cell r="BN2030" t="str">
            <v/>
          </cell>
          <cell r="BO2030" t="str">
            <v/>
          </cell>
          <cell r="BS2030" t="str">
            <v/>
          </cell>
          <cell r="BW2030" t="str">
            <v/>
          </cell>
          <cell r="CA2030" t="str">
            <v/>
          </cell>
        </row>
        <row r="2031">
          <cell r="O2031" t="str">
            <v/>
          </cell>
          <cell r="Q2031" t="str">
            <v/>
          </cell>
          <cell r="R2031" t="str">
            <v/>
          </cell>
          <cell r="S2031" t="str">
            <v/>
          </cell>
          <cell r="AE2031" t="str">
            <v/>
          </cell>
          <cell r="AU2031" t="str">
            <v/>
          </cell>
          <cell r="AW2031" t="str">
            <v/>
          </cell>
          <cell r="AX2031" t="str">
            <v/>
          </cell>
          <cell r="AY2031" t="str">
            <v/>
          </cell>
          <cell r="BK2031" t="str">
            <v/>
          </cell>
          <cell r="BM2031" t="str">
            <v/>
          </cell>
          <cell r="BN2031" t="str">
            <v/>
          </cell>
          <cell r="BO2031" t="str">
            <v/>
          </cell>
          <cell r="BS2031" t="str">
            <v/>
          </cell>
          <cell r="BW2031" t="str">
            <v/>
          </cell>
          <cell r="CA2031" t="str">
            <v/>
          </cell>
        </row>
        <row r="2032">
          <cell r="O2032" t="str">
            <v/>
          </cell>
          <cell r="Q2032" t="str">
            <v/>
          </cell>
          <cell r="R2032" t="str">
            <v/>
          </cell>
          <cell r="S2032" t="str">
            <v/>
          </cell>
          <cell r="AE2032" t="str">
            <v/>
          </cell>
          <cell r="AU2032" t="str">
            <v/>
          </cell>
          <cell r="AW2032" t="str">
            <v/>
          </cell>
          <cell r="AX2032" t="str">
            <v/>
          </cell>
          <cell r="AY2032" t="str">
            <v/>
          </cell>
          <cell r="BK2032" t="str">
            <v/>
          </cell>
          <cell r="BM2032" t="str">
            <v/>
          </cell>
          <cell r="BN2032" t="str">
            <v/>
          </cell>
          <cell r="BO2032" t="str">
            <v/>
          </cell>
          <cell r="BS2032" t="str">
            <v/>
          </cell>
          <cell r="BW2032" t="str">
            <v/>
          </cell>
          <cell r="CA2032" t="str">
            <v/>
          </cell>
        </row>
        <row r="2033">
          <cell r="O2033" t="str">
            <v/>
          </cell>
          <cell r="Q2033" t="str">
            <v/>
          </cell>
          <cell r="R2033" t="str">
            <v/>
          </cell>
          <cell r="S2033" t="str">
            <v/>
          </cell>
          <cell r="AE2033" t="str">
            <v/>
          </cell>
          <cell r="AU2033" t="str">
            <v/>
          </cell>
          <cell r="AW2033" t="str">
            <v/>
          </cell>
          <cell r="AX2033" t="str">
            <v/>
          </cell>
          <cell r="AY2033" t="str">
            <v/>
          </cell>
          <cell r="BK2033" t="str">
            <v/>
          </cell>
          <cell r="BM2033" t="str">
            <v/>
          </cell>
          <cell r="BN2033" t="str">
            <v/>
          </cell>
          <cell r="BO2033" t="str">
            <v/>
          </cell>
          <cell r="BS2033" t="str">
            <v/>
          </cell>
          <cell r="BW2033" t="str">
            <v/>
          </cell>
          <cell r="CA2033" t="str">
            <v/>
          </cell>
        </row>
        <row r="2034">
          <cell r="O2034" t="str">
            <v/>
          </cell>
          <cell r="Q2034" t="str">
            <v/>
          </cell>
          <cell r="R2034" t="str">
            <v/>
          </cell>
          <cell r="S2034" t="str">
            <v/>
          </cell>
          <cell r="AE2034" t="str">
            <v/>
          </cell>
          <cell r="AU2034" t="str">
            <v/>
          </cell>
          <cell r="AW2034" t="str">
            <v/>
          </cell>
          <cell r="AX2034" t="str">
            <v/>
          </cell>
          <cell r="AY2034" t="str">
            <v/>
          </cell>
          <cell r="BK2034" t="str">
            <v/>
          </cell>
          <cell r="BM2034" t="str">
            <v/>
          </cell>
          <cell r="BN2034" t="str">
            <v/>
          </cell>
          <cell r="BO2034" t="str">
            <v/>
          </cell>
          <cell r="BS2034" t="str">
            <v/>
          </cell>
          <cell r="BW2034" t="str">
            <v/>
          </cell>
          <cell r="CA2034" t="str">
            <v/>
          </cell>
        </row>
        <row r="2035">
          <cell r="O2035" t="str">
            <v/>
          </cell>
          <cell r="Q2035" t="str">
            <v/>
          </cell>
          <cell r="R2035" t="str">
            <v/>
          </cell>
          <cell r="S2035" t="str">
            <v/>
          </cell>
          <cell r="AE2035" t="str">
            <v/>
          </cell>
          <cell r="AU2035" t="str">
            <v/>
          </cell>
          <cell r="AW2035" t="str">
            <v/>
          </cell>
          <cell r="AX2035" t="str">
            <v/>
          </cell>
          <cell r="AY2035" t="str">
            <v/>
          </cell>
          <cell r="BK2035" t="str">
            <v/>
          </cell>
          <cell r="BM2035" t="str">
            <v/>
          </cell>
          <cell r="BN2035" t="str">
            <v/>
          </cell>
          <cell r="BO2035" t="str">
            <v/>
          </cell>
          <cell r="BS2035" t="str">
            <v/>
          </cell>
          <cell r="BW2035" t="str">
            <v/>
          </cell>
          <cell r="CA2035" t="str">
            <v/>
          </cell>
        </row>
        <row r="2036">
          <cell r="O2036" t="str">
            <v/>
          </cell>
          <cell r="Q2036" t="str">
            <v/>
          </cell>
          <cell r="R2036" t="str">
            <v/>
          </cell>
          <cell r="S2036" t="str">
            <v/>
          </cell>
          <cell r="AE2036" t="str">
            <v/>
          </cell>
          <cell r="AU2036" t="str">
            <v/>
          </cell>
          <cell r="AW2036" t="str">
            <v/>
          </cell>
          <cell r="AX2036" t="str">
            <v/>
          </cell>
          <cell r="AY2036" t="str">
            <v/>
          </cell>
          <cell r="BK2036" t="str">
            <v/>
          </cell>
          <cell r="BM2036" t="str">
            <v/>
          </cell>
          <cell r="BN2036" t="str">
            <v/>
          </cell>
          <cell r="BO2036" t="str">
            <v/>
          </cell>
          <cell r="BS2036" t="str">
            <v/>
          </cell>
          <cell r="BW2036" t="str">
            <v/>
          </cell>
          <cell r="CA2036" t="str">
            <v/>
          </cell>
        </row>
        <row r="2037">
          <cell r="O2037" t="str">
            <v/>
          </cell>
          <cell r="Q2037" t="str">
            <v/>
          </cell>
          <cell r="R2037" t="str">
            <v/>
          </cell>
          <cell r="S2037" t="str">
            <v/>
          </cell>
          <cell r="AE2037" t="str">
            <v/>
          </cell>
          <cell r="AU2037" t="str">
            <v/>
          </cell>
          <cell r="AW2037" t="str">
            <v/>
          </cell>
          <cell r="AX2037" t="str">
            <v/>
          </cell>
          <cell r="AY2037" t="str">
            <v/>
          </cell>
          <cell r="BK2037" t="str">
            <v/>
          </cell>
          <cell r="BM2037" t="str">
            <v/>
          </cell>
          <cell r="BN2037" t="str">
            <v/>
          </cell>
          <cell r="BO2037" t="str">
            <v/>
          </cell>
          <cell r="BS2037" t="str">
            <v/>
          </cell>
          <cell r="BW2037" t="str">
            <v/>
          </cell>
          <cell r="CA2037" t="str">
            <v/>
          </cell>
        </row>
        <row r="2038">
          <cell r="O2038" t="str">
            <v/>
          </cell>
          <cell r="Q2038" t="str">
            <v/>
          </cell>
          <cell r="R2038" t="str">
            <v/>
          </cell>
          <cell r="S2038" t="str">
            <v/>
          </cell>
          <cell r="AE2038" t="str">
            <v/>
          </cell>
          <cell r="AU2038" t="str">
            <v/>
          </cell>
          <cell r="AW2038" t="str">
            <v/>
          </cell>
          <cell r="AX2038" t="str">
            <v/>
          </cell>
          <cell r="AY2038" t="str">
            <v/>
          </cell>
          <cell r="BK2038" t="str">
            <v/>
          </cell>
          <cell r="BM2038" t="str">
            <v/>
          </cell>
          <cell r="BN2038" t="str">
            <v/>
          </cell>
          <cell r="BO2038" t="str">
            <v/>
          </cell>
          <cell r="BS2038" t="str">
            <v/>
          </cell>
          <cell r="BW2038" t="str">
            <v/>
          </cell>
          <cell r="CA2038" t="str">
            <v/>
          </cell>
        </row>
        <row r="2039">
          <cell r="O2039" t="str">
            <v/>
          </cell>
          <cell r="Q2039" t="str">
            <v/>
          </cell>
          <cell r="R2039" t="str">
            <v/>
          </cell>
          <cell r="S2039" t="str">
            <v/>
          </cell>
          <cell r="AE2039" t="str">
            <v/>
          </cell>
          <cell r="AU2039" t="str">
            <v/>
          </cell>
          <cell r="AW2039" t="str">
            <v/>
          </cell>
          <cell r="AX2039" t="str">
            <v/>
          </cell>
          <cell r="AY2039" t="str">
            <v/>
          </cell>
          <cell r="BK2039" t="str">
            <v/>
          </cell>
          <cell r="BM2039" t="str">
            <v/>
          </cell>
          <cell r="BN2039" t="str">
            <v/>
          </cell>
          <cell r="BO2039" t="str">
            <v/>
          </cell>
          <cell r="BS2039" t="str">
            <v/>
          </cell>
          <cell r="BW2039" t="str">
            <v/>
          </cell>
          <cell r="CA2039" t="str">
            <v/>
          </cell>
        </row>
        <row r="2040">
          <cell r="O2040" t="str">
            <v/>
          </cell>
          <cell r="Q2040" t="str">
            <v/>
          </cell>
          <cell r="R2040" t="str">
            <v/>
          </cell>
          <cell r="S2040" t="str">
            <v/>
          </cell>
          <cell r="AE2040" t="str">
            <v/>
          </cell>
          <cell r="AU2040" t="str">
            <v/>
          </cell>
          <cell r="AW2040" t="str">
            <v/>
          </cell>
          <cell r="AX2040" t="str">
            <v/>
          </cell>
          <cell r="AY2040" t="str">
            <v/>
          </cell>
          <cell r="BK2040" t="str">
            <v/>
          </cell>
          <cell r="BM2040" t="str">
            <v/>
          </cell>
          <cell r="BN2040" t="str">
            <v/>
          </cell>
          <cell r="BO2040" t="str">
            <v/>
          </cell>
          <cell r="BS2040" t="str">
            <v/>
          </cell>
          <cell r="BW2040" t="str">
            <v/>
          </cell>
          <cell r="CA2040" t="str">
            <v/>
          </cell>
        </row>
        <row r="2041">
          <cell r="O2041" t="str">
            <v/>
          </cell>
          <cell r="Q2041" t="str">
            <v/>
          </cell>
          <cell r="R2041" t="str">
            <v/>
          </cell>
          <cell r="S2041" t="str">
            <v/>
          </cell>
          <cell r="AE2041" t="str">
            <v/>
          </cell>
          <cell r="AU2041" t="str">
            <v/>
          </cell>
          <cell r="AW2041" t="str">
            <v/>
          </cell>
          <cell r="AX2041" t="str">
            <v/>
          </cell>
          <cell r="AY2041" t="str">
            <v/>
          </cell>
          <cell r="BK2041" t="str">
            <v/>
          </cell>
          <cell r="BM2041" t="str">
            <v/>
          </cell>
          <cell r="BN2041" t="str">
            <v/>
          </cell>
          <cell r="BO2041" t="str">
            <v/>
          </cell>
          <cell r="BS2041" t="str">
            <v/>
          </cell>
          <cell r="BW2041" t="str">
            <v/>
          </cell>
          <cell r="CA2041" t="str">
            <v/>
          </cell>
        </row>
        <row r="2042">
          <cell r="O2042" t="str">
            <v/>
          </cell>
          <cell r="Q2042" t="str">
            <v/>
          </cell>
          <cell r="R2042" t="str">
            <v/>
          </cell>
          <cell r="S2042" t="str">
            <v/>
          </cell>
          <cell r="AE2042" t="str">
            <v/>
          </cell>
          <cell r="AU2042" t="str">
            <v/>
          </cell>
          <cell r="AW2042" t="str">
            <v/>
          </cell>
          <cell r="AX2042" t="str">
            <v/>
          </cell>
          <cell r="AY2042" t="str">
            <v/>
          </cell>
          <cell r="BK2042" t="str">
            <v/>
          </cell>
          <cell r="BM2042" t="str">
            <v/>
          </cell>
          <cell r="BN2042" t="str">
            <v/>
          </cell>
          <cell r="BO2042" t="str">
            <v/>
          </cell>
          <cell r="BS2042" t="str">
            <v/>
          </cell>
          <cell r="BW2042" t="str">
            <v/>
          </cell>
          <cell r="CA2042" t="str">
            <v/>
          </cell>
        </row>
        <row r="2043">
          <cell r="O2043" t="str">
            <v/>
          </cell>
          <cell r="Q2043" t="str">
            <v/>
          </cell>
          <cell r="R2043" t="str">
            <v/>
          </cell>
          <cell r="S2043" t="str">
            <v/>
          </cell>
          <cell r="AE2043" t="str">
            <v/>
          </cell>
          <cell r="AU2043" t="str">
            <v/>
          </cell>
          <cell r="AW2043" t="str">
            <v/>
          </cell>
          <cell r="AX2043" t="str">
            <v/>
          </cell>
          <cell r="AY2043" t="str">
            <v/>
          </cell>
          <cell r="BK2043" t="str">
            <v/>
          </cell>
          <cell r="BM2043" t="str">
            <v/>
          </cell>
          <cell r="BN2043" t="str">
            <v/>
          </cell>
          <cell r="BO2043" t="str">
            <v/>
          </cell>
          <cell r="BS2043" t="str">
            <v/>
          </cell>
          <cell r="BW2043" t="str">
            <v/>
          </cell>
          <cell r="CA2043" t="str">
            <v/>
          </cell>
        </row>
        <row r="2044">
          <cell r="O2044" t="str">
            <v/>
          </cell>
          <cell r="Q2044" t="str">
            <v/>
          </cell>
          <cell r="R2044" t="str">
            <v/>
          </cell>
          <cell r="S2044" t="str">
            <v/>
          </cell>
          <cell r="AE2044" t="str">
            <v/>
          </cell>
          <cell r="AU2044" t="str">
            <v/>
          </cell>
          <cell r="AW2044" t="str">
            <v/>
          </cell>
          <cell r="AX2044" t="str">
            <v/>
          </cell>
          <cell r="AY2044" t="str">
            <v/>
          </cell>
          <cell r="BK2044" t="str">
            <v/>
          </cell>
          <cell r="BM2044" t="str">
            <v/>
          </cell>
          <cell r="BN2044" t="str">
            <v/>
          </cell>
          <cell r="BO2044" t="str">
            <v/>
          </cell>
          <cell r="BS2044" t="str">
            <v/>
          </cell>
          <cell r="BW2044" t="str">
            <v/>
          </cell>
          <cell r="CA2044" t="str">
            <v/>
          </cell>
        </row>
        <row r="2045">
          <cell r="O2045" t="str">
            <v/>
          </cell>
          <cell r="Q2045" t="str">
            <v/>
          </cell>
          <cell r="R2045" t="str">
            <v/>
          </cell>
          <cell r="S2045" t="str">
            <v/>
          </cell>
          <cell r="AE2045" t="str">
            <v/>
          </cell>
          <cell r="AU2045" t="str">
            <v/>
          </cell>
          <cell r="AW2045" t="str">
            <v/>
          </cell>
          <cell r="AX2045" t="str">
            <v/>
          </cell>
          <cell r="AY2045" t="str">
            <v/>
          </cell>
          <cell r="BK2045" t="str">
            <v/>
          </cell>
          <cell r="BM2045" t="str">
            <v/>
          </cell>
          <cell r="BN2045" t="str">
            <v/>
          </cell>
          <cell r="BO2045" t="str">
            <v/>
          </cell>
          <cell r="BS2045" t="str">
            <v/>
          </cell>
          <cell r="BW2045" t="str">
            <v/>
          </cell>
          <cell r="CA2045" t="str">
            <v/>
          </cell>
        </row>
        <row r="2046">
          <cell r="O2046" t="str">
            <v/>
          </cell>
          <cell r="Q2046" t="str">
            <v/>
          </cell>
          <cell r="R2046" t="str">
            <v/>
          </cell>
          <cell r="S2046" t="str">
            <v/>
          </cell>
          <cell r="AE2046" t="str">
            <v/>
          </cell>
          <cell r="AU2046" t="str">
            <v/>
          </cell>
          <cell r="AW2046" t="str">
            <v/>
          </cell>
          <cell r="AX2046" t="str">
            <v/>
          </cell>
          <cell r="AY2046" t="str">
            <v/>
          </cell>
          <cell r="BK2046" t="str">
            <v/>
          </cell>
          <cell r="BM2046" t="str">
            <v/>
          </cell>
          <cell r="BN2046" t="str">
            <v/>
          </cell>
          <cell r="BO2046" t="str">
            <v/>
          </cell>
          <cell r="BS2046" t="str">
            <v/>
          </cell>
          <cell r="BW2046" t="str">
            <v/>
          </cell>
          <cell r="CA2046" t="str">
            <v/>
          </cell>
        </row>
        <row r="2047">
          <cell r="O2047" t="str">
            <v/>
          </cell>
          <cell r="Q2047" t="str">
            <v/>
          </cell>
          <cell r="R2047" t="str">
            <v/>
          </cell>
          <cell r="S2047" t="str">
            <v/>
          </cell>
          <cell r="AE2047" t="str">
            <v/>
          </cell>
          <cell r="AU2047" t="str">
            <v/>
          </cell>
          <cell r="AW2047" t="str">
            <v/>
          </cell>
          <cell r="AX2047" t="str">
            <v/>
          </cell>
          <cell r="AY2047" t="str">
            <v/>
          </cell>
          <cell r="BK2047" t="str">
            <v/>
          </cell>
          <cell r="BM2047" t="str">
            <v/>
          </cell>
          <cell r="BN2047" t="str">
            <v/>
          </cell>
          <cell r="BO2047" t="str">
            <v/>
          </cell>
          <cell r="BS2047" t="str">
            <v/>
          </cell>
          <cell r="BW2047" t="str">
            <v/>
          </cell>
          <cell r="CA2047" t="str">
            <v/>
          </cell>
        </row>
        <row r="2048">
          <cell r="O2048" t="str">
            <v/>
          </cell>
          <cell r="Q2048" t="str">
            <v/>
          </cell>
          <cell r="R2048" t="str">
            <v/>
          </cell>
          <cell r="S2048" t="str">
            <v/>
          </cell>
          <cell r="AE2048" t="str">
            <v/>
          </cell>
          <cell r="AU2048" t="str">
            <v/>
          </cell>
          <cell r="AW2048" t="str">
            <v/>
          </cell>
          <cell r="AX2048" t="str">
            <v/>
          </cell>
          <cell r="AY2048" t="str">
            <v/>
          </cell>
          <cell r="BK2048" t="str">
            <v/>
          </cell>
          <cell r="BM2048" t="str">
            <v/>
          </cell>
          <cell r="BN2048" t="str">
            <v/>
          </cell>
          <cell r="BO2048" t="str">
            <v/>
          </cell>
          <cell r="BS2048" t="str">
            <v/>
          </cell>
          <cell r="BW2048" t="str">
            <v/>
          </cell>
          <cell r="CA2048" t="str">
            <v/>
          </cell>
        </row>
        <row r="2049">
          <cell r="O2049" t="str">
            <v/>
          </cell>
          <cell r="Q2049" t="str">
            <v/>
          </cell>
          <cell r="R2049" t="str">
            <v/>
          </cell>
          <cell r="S2049" t="str">
            <v/>
          </cell>
          <cell r="AE2049" t="str">
            <v/>
          </cell>
          <cell r="AU2049" t="str">
            <v/>
          </cell>
          <cell r="AW2049" t="str">
            <v/>
          </cell>
          <cell r="AX2049" t="str">
            <v/>
          </cell>
          <cell r="AY2049" t="str">
            <v/>
          </cell>
          <cell r="BK2049" t="str">
            <v/>
          </cell>
          <cell r="BM2049" t="str">
            <v/>
          </cell>
          <cell r="BN2049" t="str">
            <v/>
          </cell>
          <cell r="BO2049" t="str">
            <v/>
          </cell>
          <cell r="BS2049" t="str">
            <v/>
          </cell>
          <cell r="BW2049" t="str">
            <v/>
          </cell>
          <cell r="CA2049" t="str">
            <v/>
          </cell>
        </row>
        <row r="2050">
          <cell r="O2050" t="str">
            <v/>
          </cell>
          <cell r="Q2050" t="str">
            <v/>
          </cell>
          <cell r="R2050" t="str">
            <v/>
          </cell>
          <cell r="S2050" t="str">
            <v/>
          </cell>
          <cell r="AE2050" t="str">
            <v/>
          </cell>
          <cell r="AU2050" t="str">
            <v/>
          </cell>
          <cell r="AW2050" t="str">
            <v/>
          </cell>
          <cell r="AX2050" t="str">
            <v/>
          </cell>
          <cell r="AY2050" t="str">
            <v/>
          </cell>
          <cell r="BK2050" t="str">
            <v/>
          </cell>
          <cell r="BM2050" t="str">
            <v/>
          </cell>
          <cell r="BN2050" t="str">
            <v/>
          </cell>
          <cell r="BO2050" t="str">
            <v/>
          </cell>
          <cell r="BS2050" t="str">
            <v/>
          </cell>
          <cell r="BW2050" t="str">
            <v/>
          </cell>
          <cell r="CA2050" t="str">
            <v/>
          </cell>
        </row>
        <row r="2051">
          <cell r="O2051" t="str">
            <v/>
          </cell>
          <cell r="Q2051" t="str">
            <v/>
          </cell>
          <cell r="R2051" t="str">
            <v/>
          </cell>
          <cell r="S2051" t="str">
            <v/>
          </cell>
          <cell r="AE2051" t="str">
            <v/>
          </cell>
          <cell r="AU2051" t="str">
            <v/>
          </cell>
          <cell r="AW2051" t="str">
            <v/>
          </cell>
          <cell r="AX2051" t="str">
            <v/>
          </cell>
          <cell r="AY2051" t="str">
            <v/>
          </cell>
          <cell r="BK2051" t="str">
            <v/>
          </cell>
          <cell r="BM2051" t="str">
            <v/>
          </cell>
          <cell r="BN2051" t="str">
            <v/>
          </cell>
          <cell r="BO2051" t="str">
            <v/>
          </cell>
          <cell r="BS2051" t="str">
            <v/>
          </cell>
          <cell r="BW2051" t="str">
            <v/>
          </cell>
          <cell r="CA2051" t="str">
            <v/>
          </cell>
        </row>
        <row r="2052">
          <cell r="O2052" t="str">
            <v/>
          </cell>
          <cell r="Q2052" t="str">
            <v/>
          </cell>
          <cell r="R2052" t="str">
            <v/>
          </cell>
          <cell r="S2052" t="str">
            <v/>
          </cell>
          <cell r="AE2052" t="str">
            <v/>
          </cell>
          <cell r="AU2052" t="str">
            <v/>
          </cell>
          <cell r="AW2052" t="str">
            <v/>
          </cell>
          <cell r="AX2052" t="str">
            <v/>
          </cell>
          <cell r="AY2052" t="str">
            <v/>
          </cell>
          <cell r="BK2052" t="str">
            <v/>
          </cell>
          <cell r="BM2052" t="str">
            <v/>
          </cell>
          <cell r="BN2052" t="str">
            <v/>
          </cell>
          <cell r="BO2052" t="str">
            <v/>
          </cell>
          <cell r="BS2052" t="str">
            <v/>
          </cell>
          <cell r="BW2052" t="str">
            <v/>
          </cell>
          <cell r="CA2052" t="str">
            <v/>
          </cell>
        </row>
        <row r="2053">
          <cell r="O2053" t="str">
            <v/>
          </cell>
          <cell r="Q2053" t="str">
            <v/>
          </cell>
          <cell r="R2053" t="str">
            <v/>
          </cell>
          <cell r="S2053" t="str">
            <v/>
          </cell>
          <cell r="AE2053" t="str">
            <v/>
          </cell>
          <cell r="AU2053" t="str">
            <v/>
          </cell>
          <cell r="AW2053" t="str">
            <v/>
          </cell>
          <cell r="AX2053" t="str">
            <v/>
          </cell>
          <cell r="AY2053" t="str">
            <v/>
          </cell>
          <cell r="BK2053" t="str">
            <v/>
          </cell>
          <cell r="BM2053" t="str">
            <v/>
          </cell>
          <cell r="BN2053" t="str">
            <v/>
          </cell>
          <cell r="BO2053" t="str">
            <v/>
          </cell>
          <cell r="BS2053" t="str">
            <v/>
          </cell>
          <cell r="BW2053" t="str">
            <v/>
          </cell>
          <cell r="CA2053" t="str">
            <v/>
          </cell>
        </row>
        <row r="2054">
          <cell r="O2054" t="str">
            <v/>
          </cell>
          <cell r="Q2054" t="str">
            <v/>
          </cell>
          <cell r="R2054" t="str">
            <v/>
          </cell>
          <cell r="S2054" t="str">
            <v/>
          </cell>
          <cell r="AE2054" t="str">
            <v/>
          </cell>
          <cell r="AU2054" t="str">
            <v/>
          </cell>
          <cell r="AW2054" t="str">
            <v/>
          </cell>
          <cell r="AX2054" t="str">
            <v/>
          </cell>
          <cell r="AY2054" t="str">
            <v/>
          </cell>
          <cell r="BK2054" t="str">
            <v/>
          </cell>
          <cell r="BM2054" t="str">
            <v/>
          </cell>
          <cell r="BN2054" t="str">
            <v/>
          </cell>
          <cell r="BO2054" t="str">
            <v/>
          </cell>
          <cell r="BS2054" t="str">
            <v/>
          </cell>
          <cell r="BW2054" t="str">
            <v/>
          </cell>
          <cell r="CA2054" t="str">
            <v/>
          </cell>
        </row>
        <row r="2055">
          <cell r="O2055" t="str">
            <v/>
          </cell>
          <cell r="Q2055" t="str">
            <v/>
          </cell>
          <cell r="R2055" t="str">
            <v/>
          </cell>
          <cell r="S2055" t="str">
            <v/>
          </cell>
          <cell r="AE2055" t="str">
            <v/>
          </cell>
          <cell r="AU2055" t="str">
            <v/>
          </cell>
          <cell r="AW2055" t="str">
            <v/>
          </cell>
          <cell r="AX2055" t="str">
            <v/>
          </cell>
          <cell r="AY2055" t="str">
            <v/>
          </cell>
          <cell r="BK2055" t="str">
            <v/>
          </cell>
          <cell r="BM2055" t="str">
            <v/>
          </cell>
          <cell r="BN2055" t="str">
            <v/>
          </cell>
          <cell r="BO2055" t="str">
            <v/>
          </cell>
          <cell r="BS2055" t="str">
            <v/>
          </cell>
          <cell r="BW2055" t="str">
            <v/>
          </cell>
          <cell r="CA2055" t="str">
            <v/>
          </cell>
        </row>
        <row r="2056">
          <cell r="O2056" t="str">
            <v/>
          </cell>
          <cell r="Q2056" t="str">
            <v/>
          </cell>
          <cell r="R2056" t="str">
            <v/>
          </cell>
          <cell r="S2056" t="str">
            <v/>
          </cell>
          <cell r="AE2056" t="str">
            <v/>
          </cell>
          <cell r="AU2056" t="str">
            <v/>
          </cell>
          <cell r="AW2056" t="str">
            <v/>
          </cell>
          <cell r="AX2056" t="str">
            <v/>
          </cell>
          <cell r="AY2056" t="str">
            <v/>
          </cell>
          <cell r="BK2056" t="str">
            <v/>
          </cell>
          <cell r="BM2056" t="str">
            <v/>
          </cell>
          <cell r="BN2056" t="str">
            <v/>
          </cell>
          <cell r="BO2056" t="str">
            <v/>
          </cell>
          <cell r="BS2056" t="str">
            <v/>
          </cell>
          <cell r="BW2056" t="str">
            <v/>
          </cell>
          <cell r="CA2056" t="str">
            <v/>
          </cell>
        </row>
        <row r="2057">
          <cell r="O2057" t="str">
            <v/>
          </cell>
          <cell r="Q2057" t="str">
            <v/>
          </cell>
          <cell r="R2057" t="str">
            <v/>
          </cell>
          <cell r="S2057" t="str">
            <v/>
          </cell>
          <cell r="AE2057" t="str">
            <v/>
          </cell>
          <cell r="AU2057" t="str">
            <v/>
          </cell>
          <cell r="AW2057" t="str">
            <v/>
          </cell>
          <cell r="AX2057" t="str">
            <v/>
          </cell>
          <cell r="AY2057" t="str">
            <v/>
          </cell>
          <cell r="BK2057" t="str">
            <v/>
          </cell>
          <cell r="BM2057" t="str">
            <v/>
          </cell>
          <cell r="BN2057" t="str">
            <v/>
          </cell>
          <cell r="BO2057" t="str">
            <v/>
          </cell>
          <cell r="BS2057" t="str">
            <v/>
          </cell>
          <cell r="BW2057" t="str">
            <v/>
          </cell>
          <cell r="CA2057" t="str">
            <v/>
          </cell>
        </row>
        <row r="2058">
          <cell r="O2058" t="str">
            <v/>
          </cell>
          <cell r="Q2058" t="str">
            <v/>
          </cell>
          <cell r="R2058" t="str">
            <v/>
          </cell>
          <cell r="S2058" t="str">
            <v/>
          </cell>
          <cell r="AE2058" t="str">
            <v/>
          </cell>
          <cell r="AU2058" t="str">
            <v/>
          </cell>
          <cell r="AW2058" t="str">
            <v/>
          </cell>
          <cell r="AX2058" t="str">
            <v/>
          </cell>
          <cell r="AY2058" t="str">
            <v/>
          </cell>
          <cell r="BK2058" t="str">
            <v/>
          </cell>
          <cell r="BM2058" t="str">
            <v/>
          </cell>
          <cell r="BN2058" t="str">
            <v/>
          </cell>
          <cell r="BO2058" t="str">
            <v/>
          </cell>
          <cell r="BS2058" t="str">
            <v/>
          </cell>
          <cell r="BW2058" t="str">
            <v/>
          </cell>
          <cell r="CA2058" t="str">
            <v/>
          </cell>
        </row>
        <row r="2059">
          <cell r="O2059" t="str">
            <v/>
          </cell>
          <cell r="Q2059" t="str">
            <v/>
          </cell>
          <cell r="R2059" t="str">
            <v/>
          </cell>
          <cell r="S2059" t="str">
            <v/>
          </cell>
          <cell r="AE2059" t="str">
            <v/>
          </cell>
          <cell r="AU2059" t="str">
            <v/>
          </cell>
          <cell r="AW2059" t="str">
            <v/>
          </cell>
          <cell r="AX2059" t="str">
            <v/>
          </cell>
          <cell r="AY2059" t="str">
            <v/>
          </cell>
          <cell r="BK2059" t="str">
            <v/>
          </cell>
          <cell r="BM2059" t="str">
            <v/>
          </cell>
          <cell r="BN2059" t="str">
            <v/>
          </cell>
          <cell r="BO2059" t="str">
            <v/>
          </cell>
          <cell r="BS2059" t="str">
            <v/>
          </cell>
          <cell r="BW2059" t="str">
            <v/>
          </cell>
          <cell r="CA2059" t="str">
            <v/>
          </cell>
        </row>
        <row r="2060">
          <cell r="O2060" t="str">
            <v/>
          </cell>
          <cell r="Q2060" t="str">
            <v/>
          </cell>
          <cell r="R2060" t="str">
            <v/>
          </cell>
          <cell r="S2060" t="str">
            <v/>
          </cell>
          <cell r="AE2060" t="str">
            <v/>
          </cell>
          <cell r="AU2060" t="str">
            <v/>
          </cell>
          <cell r="AW2060" t="str">
            <v/>
          </cell>
          <cell r="AX2060" t="str">
            <v/>
          </cell>
          <cell r="AY2060" t="str">
            <v/>
          </cell>
          <cell r="BK2060" t="str">
            <v/>
          </cell>
          <cell r="BM2060" t="str">
            <v/>
          </cell>
          <cell r="BN2060" t="str">
            <v/>
          </cell>
          <cell r="BO2060" t="str">
            <v/>
          </cell>
          <cell r="BS2060" t="str">
            <v/>
          </cell>
          <cell r="BW2060" t="str">
            <v/>
          </cell>
          <cell r="CA2060" t="str">
            <v/>
          </cell>
        </row>
        <row r="2061">
          <cell r="O2061" t="str">
            <v/>
          </cell>
          <cell r="Q2061" t="str">
            <v/>
          </cell>
          <cell r="R2061" t="str">
            <v/>
          </cell>
          <cell r="S2061" t="str">
            <v/>
          </cell>
          <cell r="AE2061" t="str">
            <v/>
          </cell>
          <cell r="AU2061" t="str">
            <v/>
          </cell>
          <cell r="AW2061" t="str">
            <v/>
          </cell>
          <cell r="AX2061" t="str">
            <v/>
          </cell>
          <cell r="AY2061" t="str">
            <v/>
          </cell>
          <cell r="BK2061" t="str">
            <v/>
          </cell>
          <cell r="BM2061" t="str">
            <v/>
          </cell>
          <cell r="BN2061" t="str">
            <v/>
          </cell>
          <cell r="BO2061" t="str">
            <v/>
          </cell>
          <cell r="BS2061" t="str">
            <v/>
          </cell>
          <cell r="BW2061" t="str">
            <v/>
          </cell>
          <cell r="CA2061" t="str">
            <v/>
          </cell>
        </row>
        <row r="2062">
          <cell r="O2062" t="str">
            <v/>
          </cell>
          <cell r="Q2062" t="str">
            <v/>
          </cell>
          <cell r="R2062" t="str">
            <v/>
          </cell>
          <cell r="S2062" t="str">
            <v/>
          </cell>
          <cell r="AE2062" t="str">
            <v/>
          </cell>
          <cell r="AU2062" t="str">
            <v/>
          </cell>
          <cell r="AW2062" t="str">
            <v/>
          </cell>
          <cell r="AX2062" t="str">
            <v/>
          </cell>
          <cell r="AY2062" t="str">
            <v/>
          </cell>
          <cell r="BK2062" t="str">
            <v/>
          </cell>
          <cell r="BM2062" t="str">
            <v/>
          </cell>
          <cell r="BN2062" t="str">
            <v/>
          </cell>
          <cell r="BO2062" t="str">
            <v/>
          </cell>
          <cell r="BS2062" t="str">
            <v/>
          </cell>
          <cell r="BW2062" t="str">
            <v/>
          </cell>
          <cell r="CA2062" t="str">
            <v/>
          </cell>
        </row>
        <row r="2063">
          <cell r="O2063" t="str">
            <v/>
          </cell>
          <cell r="Q2063" t="str">
            <v/>
          </cell>
          <cell r="R2063" t="str">
            <v/>
          </cell>
          <cell r="S2063" t="str">
            <v/>
          </cell>
          <cell r="AE2063" t="str">
            <v/>
          </cell>
          <cell r="AU2063" t="str">
            <v/>
          </cell>
          <cell r="AW2063" t="str">
            <v/>
          </cell>
          <cell r="AX2063" t="str">
            <v/>
          </cell>
          <cell r="AY2063" t="str">
            <v/>
          </cell>
          <cell r="BK2063" t="str">
            <v/>
          </cell>
          <cell r="BM2063" t="str">
            <v/>
          </cell>
          <cell r="BN2063" t="str">
            <v/>
          </cell>
          <cell r="BO2063" t="str">
            <v/>
          </cell>
          <cell r="BS2063" t="str">
            <v/>
          </cell>
          <cell r="BW2063" t="str">
            <v/>
          </cell>
          <cell r="CA2063" t="str">
            <v/>
          </cell>
        </row>
        <row r="2064">
          <cell r="O2064" t="str">
            <v/>
          </cell>
          <cell r="Q2064" t="str">
            <v/>
          </cell>
          <cell r="R2064" t="str">
            <v/>
          </cell>
          <cell r="S2064" t="str">
            <v/>
          </cell>
          <cell r="AE2064" t="str">
            <v/>
          </cell>
          <cell r="AU2064" t="str">
            <v/>
          </cell>
          <cell r="AW2064" t="str">
            <v/>
          </cell>
          <cell r="AX2064" t="str">
            <v/>
          </cell>
          <cell r="AY2064" t="str">
            <v/>
          </cell>
          <cell r="BK2064" t="str">
            <v/>
          </cell>
          <cell r="BM2064" t="str">
            <v/>
          </cell>
          <cell r="BN2064" t="str">
            <v/>
          </cell>
          <cell r="BO2064" t="str">
            <v/>
          </cell>
          <cell r="BS2064" t="str">
            <v/>
          </cell>
          <cell r="BW2064" t="str">
            <v/>
          </cell>
          <cell r="CA2064" t="str">
            <v/>
          </cell>
        </row>
        <row r="2065">
          <cell r="O2065" t="str">
            <v/>
          </cell>
          <cell r="Q2065" t="str">
            <v/>
          </cell>
          <cell r="R2065" t="str">
            <v/>
          </cell>
          <cell r="S2065" t="str">
            <v/>
          </cell>
          <cell r="AE2065" t="str">
            <v/>
          </cell>
          <cell r="AU2065" t="str">
            <v/>
          </cell>
          <cell r="AW2065" t="str">
            <v/>
          </cell>
          <cell r="AX2065" t="str">
            <v/>
          </cell>
          <cell r="AY2065" t="str">
            <v/>
          </cell>
          <cell r="BK2065" t="str">
            <v/>
          </cell>
          <cell r="BM2065" t="str">
            <v/>
          </cell>
          <cell r="BN2065" t="str">
            <v/>
          </cell>
          <cell r="BO2065" t="str">
            <v/>
          </cell>
          <cell r="BS2065" t="str">
            <v/>
          </cell>
          <cell r="BW2065" t="str">
            <v/>
          </cell>
          <cell r="CA2065" t="str">
            <v/>
          </cell>
        </row>
        <row r="2066">
          <cell r="O2066" t="str">
            <v/>
          </cell>
          <cell r="Q2066" t="str">
            <v/>
          </cell>
          <cell r="R2066" t="str">
            <v/>
          </cell>
          <cell r="S2066" t="str">
            <v/>
          </cell>
          <cell r="AE2066" t="str">
            <v/>
          </cell>
          <cell r="AU2066" t="str">
            <v/>
          </cell>
          <cell r="AW2066" t="str">
            <v/>
          </cell>
          <cell r="AX2066" t="str">
            <v/>
          </cell>
          <cell r="AY2066" t="str">
            <v/>
          </cell>
          <cell r="BK2066" t="str">
            <v/>
          </cell>
          <cell r="BM2066" t="str">
            <v/>
          </cell>
          <cell r="BN2066" t="str">
            <v/>
          </cell>
          <cell r="BO2066" t="str">
            <v/>
          </cell>
          <cell r="BS2066" t="str">
            <v/>
          </cell>
          <cell r="BW2066" t="str">
            <v/>
          </cell>
          <cell r="CA2066" t="str">
            <v/>
          </cell>
        </row>
        <row r="2067">
          <cell r="O2067" t="str">
            <v/>
          </cell>
          <cell r="Q2067" t="str">
            <v/>
          </cell>
          <cell r="R2067" t="str">
            <v/>
          </cell>
          <cell r="S2067" t="str">
            <v/>
          </cell>
          <cell r="AE2067" t="str">
            <v/>
          </cell>
          <cell r="AU2067" t="str">
            <v/>
          </cell>
          <cell r="AW2067" t="str">
            <v/>
          </cell>
          <cell r="AX2067" t="str">
            <v/>
          </cell>
          <cell r="AY2067" t="str">
            <v/>
          </cell>
          <cell r="BK2067" t="str">
            <v/>
          </cell>
          <cell r="BM2067" t="str">
            <v/>
          </cell>
          <cell r="BN2067" t="str">
            <v/>
          </cell>
          <cell r="BO2067" t="str">
            <v/>
          </cell>
          <cell r="BS2067" t="str">
            <v/>
          </cell>
          <cell r="BW2067" t="str">
            <v/>
          </cell>
          <cell r="CA2067" t="str">
            <v/>
          </cell>
        </row>
        <row r="2068">
          <cell r="O2068" t="str">
            <v/>
          </cell>
          <cell r="Q2068" t="str">
            <v/>
          </cell>
          <cell r="R2068" t="str">
            <v/>
          </cell>
          <cell r="S2068" t="str">
            <v/>
          </cell>
          <cell r="AE2068" t="str">
            <v/>
          </cell>
          <cell r="AU2068" t="str">
            <v/>
          </cell>
          <cell r="AW2068" t="str">
            <v/>
          </cell>
          <cell r="AX2068" t="str">
            <v/>
          </cell>
          <cell r="AY2068" t="str">
            <v/>
          </cell>
          <cell r="BK2068" t="str">
            <v/>
          </cell>
          <cell r="BM2068" t="str">
            <v/>
          </cell>
          <cell r="BN2068" t="str">
            <v/>
          </cell>
          <cell r="BO2068" t="str">
            <v/>
          </cell>
          <cell r="BS2068" t="str">
            <v/>
          </cell>
          <cell r="BW2068" t="str">
            <v/>
          </cell>
          <cell r="CA2068" t="str">
            <v/>
          </cell>
        </row>
        <row r="2069">
          <cell r="O2069" t="str">
            <v/>
          </cell>
          <cell r="Q2069" t="str">
            <v/>
          </cell>
          <cell r="R2069" t="str">
            <v/>
          </cell>
          <cell r="S2069" t="str">
            <v/>
          </cell>
          <cell r="AE2069" t="str">
            <v/>
          </cell>
          <cell r="AU2069" t="str">
            <v/>
          </cell>
          <cell r="AW2069" t="str">
            <v/>
          </cell>
          <cell r="AX2069" t="str">
            <v/>
          </cell>
          <cell r="AY2069" t="str">
            <v/>
          </cell>
          <cell r="BK2069" t="str">
            <v/>
          </cell>
          <cell r="BM2069" t="str">
            <v/>
          </cell>
          <cell r="BN2069" t="str">
            <v/>
          </cell>
          <cell r="BO2069" t="str">
            <v/>
          </cell>
          <cell r="BS2069" t="str">
            <v/>
          </cell>
          <cell r="BW2069" t="str">
            <v/>
          </cell>
          <cell r="CA2069" t="str">
            <v/>
          </cell>
        </row>
        <row r="2070">
          <cell r="O2070" t="str">
            <v/>
          </cell>
          <cell r="Q2070" t="str">
            <v/>
          </cell>
          <cell r="R2070" t="str">
            <v/>
          </cell>
          <cell r="S2070" t="str">
            <v/>
          </cell>
          <cell r="AE2070" t="str">
            <v/>
          </cell>
          <cell r="AU2070" t="str">
            <v/>
          </cell>
          <cell r="AW2070" t="str">
            <v/>
          </cell>
          <cell r="AX2070" t="str">
            <v/>
          </cell>
          <cell r="AY2070" t="str">
            <v/>
          </cell>
          <cell r="BK2070" t="str">
            <v/>
          </cell>
          <cell r="BM2070" t="str">
            <v/>
          </cell>
          <cell r="BN2070" t="str">
            <v/>
          </cell>
          <cell r="BO2070" t="str">
            <v/>
          </cell>
          <cell r="BS2070" t="str">
            <v/>
          </cell>
          <cell r="BW2070" t="str">
            <v/>
          </cell>
          <cell r="CA2070" t="str">
            <v/>
          </cell>
        </row>
        <row r="2071">
          <cell r="O2071" t="str">
            <v/>
          </cell>
          <cell r="Q2071" t="str">
            <v/>
          </cell>
          <cell r="R2071" t="str">
            <v/>
          </cell>
          <cell r="S2071" t="str">
            <v/>
          </cell>
          <cell r="AE2071" t="str">
            <v/>
          </cell>
          <cell r="AU2071" t="str">
            <v/>
          </cell>
          <cell r="AW2071" t="str">
            <v/>
          </cell>
          <cell r="AX2071" t="str">
            <v/>
          </cell>
          <cell r="AY2071" t="str">
            <v/>
          </cell>
          <cell r="BK2071" t="str">
            <v/>
          </cell>
          <cell r="BM2071" t="str">
            <v/>
          </cell>
          <cell r="BN2071" t="str">
            <v/>
          </cell>
          <cell r="BO2071" t="str">
            <v/>
          </cell>
          <cell r="BS2071" t="str">
            <v/>
          </cell>
          <cell r="BW2071" t="str">
            <v/>
          </cell>
          <cell r="CA2071" t="str">
            <v/>
          </cell>
        </row>
        <row r="2072">
          <cell r="O2072" t="str">
            <v/>
          </cell>
          <cell r="Q2072" t="str">
            <v/>
          </cell>
          <cell r="R2072" t="str">
            <v/>
          </cell>
          <cell r="S2072" t="str">
            <v/>
          </cell>
          <cell r="AE2072" t="str">
            <v/>
          </cell>
          <cell r="AU2072" t="str">
            <v/>
          </cell>
          <cell r="AW2072" t="str">
            <v/>
          </cell>
          <cell r="AX2072" t="str">
            <v/>
          </cell>
          <cell r="AY2072" t="str">
            <v/>
          </cell>
          <cell r="BK2072" t="str">
            <v/>
          </cell>
          <cell r="BM2072" t="str">
            <v/>
          </cell>
          <cell r="BN2072" t="str">
            <v/>
          </cell>
          <cell r="BO2072" t="str">
            <v/>
          </cell>
          <cell r="BS2072" t="str">
            <v/>
          </cell>
          <cell r="BW2072" t="str">
            <v/>
          </cell>
          <cell r="CA2072" t="str">
            <v/>
          </cell>
        </row>
        <row r="2073">
          <cell r="O2073" t="str">
            <v/>
          </cell>
          <cell r="Q2073" t="str">
            <v/>
          </cell>
          <cell r="R2073" t="str">
            <v/>
          </cell>
          <cell r="S2073" t="str">
            <v/>
          </cell>
          <cell r="AE2073" t="str">
            <v/>
          </cell>
          <cell r="AU2073" t="str">
            <v/>
          </cell>
          <cell r="AW2073" t="str">
            <v/>
          </cell>
          <cell r="AX2073" t="str">
            <v/>
          </cell>
          <cell r="AY2073" t="str">
            <v/>
          </cell>
          <cell r="BK2073" t="str">
            <v/>
          </cell>
          <cell r="BM2073" t="str">
            <v/>
          </cell>
          <cell r="BN2073" t="str">
            <v/>
          </cell>
          <cell r="BO2073" t="str">
            <v/>
          </cell>
          <cell r="BS2073" t="str">
            <v/>
          </cell>
          <cell r="BW2073" t="str">
            <v/>
          </cell>
          <cell r="CA2073" t="str">
            <v/>
          </cell>
        </row>
        <row r="2074">
          <cell r="O2074" t="str">
            <v/>
          </cell>
          <cell r="Q2074" t="str">
            <v/>
          </cell>
          <cell r="R2074" t="str">
            <v/>
          </cell>
          <cell r="S2074" t="str">
            <v/>
          </cell>
          <cell r="AE2074" t="str">
            <v/>
          </cell>
          <cell r="AU2074" t="str">
            <v/>
          </cell>
          <cell r="AW2074" t="str">
            <v/>
          </cell>
          <cell r="AX2074" t="str">
            <v/>
          </cell>
          <cell r="AY2074" t="str">
            <v/>
          </cell>
          <cell r="BK2074" t="str">
            <v/>
          </cell>
          <cell r="BM2074" t="str">
            <v/>
          </cell>
          <cell r="BN2074" t="str">
            <v/>
          </cell>
          <cell r="BO2074" t="str">
            <v/>
          </cell>
          <cell r="BS2074" t="str">
            <v/>
          </cell>
          <cell r="BW2074" t="str">
            <v/>
          </cell>
          <cell r="CA2074" t="str">
            <v/>
          </cell>
        </row>
        <row r="2075">
          <cell r="O2075" t="str">
            <v/>
          </cell>
          <cell r="Q2075" t="str">
            <v/>
          </cell>
          <cell r="R2075" t="str">
            <v/>
          </cell>
          <cell r="S2075" t="str">
            <v/>
          </cell>
          <cell r="AE2075" t="str">
            <v/>
          </cell>
          <cell r="AU2075" t="str">
            <v/>
          </cell>
          <cell r="AW2075" t="str">
            <v/>
          </cell>
          <cell r="AX2075" t="str">
            <v/>
          </cell>
          <cell r="AY2075" t="str">
            <v/>
          </cell>
          <cell r="BK2075" t="str">
            <v/>
          </cell>
          <cell r="BM2075" t="str">
            <v/>
          </cell>
          <cell r="BN2075" t="str">
            <v/>
          </cell>
          <cell r="BO2075" t="str">
            <v/>
          </cell>
          <cell r="BS2075" t="str">
            <v/>
          </cell>
          <cell r="BW2075" t="str">
            <v/>
          </cell>
          <cell r="CA2075" t="str">
            <v/>
          </cell>
        </row>
        <row r="2076">
          <cell r="O2076" t="str">
            <v/>
          </cell>
          <cell r="Q2076" t="str">
            <v/>
          </cell>
          <cell r="R2076" t="str">
            <v/>
          </cell>
          <cell r="S2076" t="str">
            <v/>
          </cell>
          <cell r="AE2076" t="str">
            <v/>
          </cell>
          <cell r="AU2076" t="str">
            <v/>
          </cell>
          <cell r="AW2076" t="str">
            <v/>
          </cell>
          <cell r="AX2076" t="str">
            <v/>
          </cell>
          <cell r="AY2076" t="str">
            <v/>
          </cell>
          <cell r="BK2076" t="str">
            <v/>
          </cell>
          <cell r="BM2076" t="str">
            <v/>
          </cell>
          <cell r="BN2076" t="str">
            <v/>
          </cell>
          <cell r="BO2076" t="str">
            <v/>
          </cell>
          <cell r="BS2076" t="str">
            <v/>
          </cell>
          <cell r="BW2076" t="str">
            <v/>
          </cell>
          <cell r="CA2076" t="str">
            <v/>
          </cell>
        </row>
        <row r="2077">
          <cell r="O2077" t="str">
            <v/>
          </cell>
          <cell r="Q2077" t="str">
            <v/>
          </cell>
          <cell r="R2077" t="str">
            <v/>
          </cell>
          <cell r="S2077" t="str">
            <v/>
          </cell>
          <cell r="AE2077" t="str">
            <v/>
          </cell>
          <cell r="AU2077" t="str">
            <v/>
          </cell>
          <cell r="AW2077" t="str">
            <v/>
          </cell>
          <cell r="AX2077" t="str">
            <v/>
          </cell>
          <cell r="AY2077" t="str">
            <v/>
          </cell>
          <cell r="BK2077" t="str">
            <v/>
          </cell>
          <cell r="BM2077" t="str">
            <v/>
          </cell>
          <cell r="BN2077" t="str">
            <v/>
          </cell>
          <cell r="BO2077" t="str">
            <v/>
          </cell>
          <cell r="BS2077" t="str">
            <v/>
          </cell>
          <cell r="BW2077" t="str">
            <v/>
          </cell>
          <cell r="CA2077" t="str">
            <v/>
          </cell>
        </row>
        <row r="2078">
          <cell r="O2078" t="str">
            <v/>
          </cell>
          <cell r="Q2078" t="str">
            <v/>
          </cell>
          <cell r="R2078" t="str">
            <v/>
          </cell>
          <cell r="S2078" t="str">
            <v/>
          </cell>
          <cell r="AE2078" t="str">
            <v/>
          </cell>
          <cell r="AU2078" t="str">
            <v/>
          </cell>
          <cell r="AW2078" t="str">
            <v/>
          </cell>
          <cell r="AX2078" t="str">
            <v/>
          </cell>
          <cell r="AY2078" t="str">
            <v/>
          </cell>
          <cell r="BK2078" t="str">
            <v/>
          </cell>
          <cell r="BM2078" t="str">
            <v/>
          </cell>
          <cell r="BN2078" t="str">
            <v/>
          </cell>
          <cell r="BO2078" t="str">
            <v/>
          </cell>
          <cell r="BS2078" t="str">
            <v/>
          </cell>
          <cell r="BW2078" t="str">
            <v/>
          </cell>
          <cell r="CA2078" t="str">
            <v/>
          </cell>
        </row>
        <row r="2079">
          <cell r="O2079" t="str">
            <v/>
          </cell>
          <cell r="Q2079" t="str">
            <v/>
          </cell>
          <cell r="R2079" t="str">
            <v/>
          </cell>
          <cell r="S2079" t="str">
            <v/>
          </cell>
          <cell r="AE2079" t="str">
            <v/>
          </cell>
          <cell r="AU2079" t="str">
            <v/>
          </cell>
          <cell r="AW2079" t="str">
            <v/>
          </cell>
          <cell r="AX2079" t="str">
            <v/>
          </cell>
          <cell r="AY2079" t="str">
            <v/>
          </cell>
          <cell r="BK2079" t="str">
            <v/>
          </cell>
          <cell r="BM2079" t="str">
            <v/>
          </cell>
          <cell r="BN2079" t="str">
            <v/>
          </cell>
          <cell r="BO2079" t="str">
            <v/>
          </cell>
          <cell r="BS2079" t="str">
            <v/>
          </cell>
          <cell r="BW2079" t="str">
            <v/>
          </cell>
          <cell r="CA2079" t="str">
            <v/>
          </cell>
        </row>
        <row r="2080">
          <cell r="O2080" t="str">
            <v/>
          </cell>
          <cell r="Q2080" t="str">
            <v/>
          </cell>
          <cell r="R2080" t="str">
            <v/>
          </cell>
          <cell r="S2080" t="str">
            <v/>
          </cell>
          <cell r="AE2080" t="str">
            <v/>
          </cell>
          <cell r="AU2080" t="str">
            <v/>
          </cell>
          <cell r="AW2080" t="str">
            <v/>
          </cell>
          <cell r="AX2080" t="str">
            <v/>
          </cell>
          <cell r="AY2080" t="str">
            <v/>
          </cell>
          <cell r="BK2080" t="str">
            <v/>
          </cell>
          <cell r="BM2080" t="str">
            <v/>
          </cell>
          <cell r="BN2080" t="str">
            <v/>
          </cell>
          <cell r="BO2080" t="str">
            <v/>
          </cell>
          <cell r="BS2080" t="str">
            <v/>
          </cell>
          <cell r="BW2080" t="str">
            <v/>
          </cell>
          <cell r="CA2080" t="str">
            <v/>
          </cell>
        </row>
        <row r="2081">
          <cell r="O2081" t="str">
            <v/>
          </cell>
          <cell r="Q2081" t="str">
            <v/>
          </cell>
          <cell r="R2081" t="str">
            <v/>
          </cell>
          <cell r="S2081" t="str">
            <v/>
          </cell>
          <cell r="AE2081" t="str">
            <v/>
          </cell>
          <cell r="AU2081" t="str">
            <v/>
          </cell>
          <cell r="AW2081" t="str">
            <v/>
          </cell>
          <cell r="AX2081" t="str">
            <v/>
          </cell>
          <cell r="AY2081" t="str">
            <v/>
          </cell>
          <cell r="BK2081" t="str">
            <v/>
          </cell>
          <cell r="BM2081" t="str">
            <v/>
          </cell>
          <cell r="BN2081" t="str">
            <v/>
          </cell>
          <cell r="BO2081" t="str">
            <v/>
          </cell>
          <cell r="BS2081" t="str">
            <v/>
          </cell>
          <cell r="BW2081" t="str">
            <v/>
          </cell>
          <cell r="CA2081" t="str">
            <v/>
          </cell>
        </row>
        <row r="2082">
          <cell r="O2082" t="str">
            <v/>
          </cell>
          <cell r="Q2082" t="str">
            <v/>
          </cell>
          <cell r="R2082" t="str">
            <v/>
          </cell>
          <cell r="S2082" t="str">
            <v/>
          </cell>
          <cell r="AE2082" t="str">
            <v/>
          </cell>
          <cell r="AU2082" t="str">
            <v/>
          </cell>
          <cell r="AW2082" t="str">
            <v/>
          </cell>
          <cell r="AX2082" t="str">
            <v/>
          </cell>
          <cell r="AY2082" t="str">
            <v/>
          </cell>
          <cell r="BK2082" t="str">
            <v/>
          </cell>
          <cell r="BM2082" t="str">
            <v/>
          </cell>
          <cell r="BN2082" t="str">
            <v/>
          </cell>
          <cell r="BO2082" t="str">
            <v/>
          </cell>
          <cell r="BS2082" t="str">
            <v/>
          </cell>
          <cell r="BW2082" t="str">
            <v/>
          </cell>
          <cell r="CA2082" t="str">
            <v/>
          </cell>
        </row>
        <row r="2083">
          <cell r="O2083" t="str">
            <v/>
          </cell>
          <cell r="Q2083" t="str">
            <v/>
          </cell>
          <cell r="R2083" t="str">
            <v/>
          </cell>
          <cell r="S2083" t="str">
            <v/>
          </cell>
          <cell r="AE2083" t="str">
            <v/>
          </cell>
          <cell r="AU2083" t="str">
            <v/>
          </cell>
          <cell r="AW2083" t="str">
            <v/>
          </cell>
          <cell r="AX2083" t="str">
            <v/>
          </cell>
          <cell r="AY2083" t="str">
            <v/>
          </cell>
          <cell r="BK2083" t="str">
            <v/>
          </cell>
          <cell r="BM2083" t="str">
            <v/>
          </cell>
          <cell r="BN2083" t="str">
            <v/>
          </cell>
          <cell r="BO2083" t="str">
            <v/>
          </cell>
          <cell r="BS2083" t="str">
            <v/>
          </cell>
          <cell r="BW2083" t="str">
            <v/>
          </cell>
          <cell r="CA2083" t="str">
            <v/>
          </cell>
        </row>
        <row r="2084">
          <cell r="O2084" t="str">
            <v/>
          </cell>
          <cell r="Q2084" t="str">
            <v/>
          </cell>
          <cell r="R2084" t="str">
            <v/>
          </cell>
          <cell r="S2084" t="str">
            <v/>
          </cell>
          <cell r="AE2084" t="str">
            <v/>
          </cell>
          <cell r="AU2084" t="str">
            <v/>
          </cell>
          <cell r="AW2084" t="str">
            <v/>
          </cell>
          <cell r="AX2084" t="str">
            <v/>
          </cell>
          <cell r="AY2084" t="str">
            <v/>
          </cell>
          <cell r="BK2084" t="str">
            <v/>
          </cell>
          <cell r="BM2084" t="str">
            <v/>
          </cell>
          <cell r="BN2084" t="str">
            <v/>
          </cell>
          <cell r="BO2084" t="str">
            <v/>
          </cell>
          <cell r="BS2084" t="str">
            <v/>
          </cell>
          <cell r="BW2084" t="str">
            <v/>
          </cell>
          <cell r="CA2084" t="str">
            <v/>
          </cell>
        </row>
        <row r="2085">
          <cell r="O2085" t="str">
            <v/>
          </cell>
          <cell r="Q2085" t="str">
            <v/>
          </cell>
          <cell r="R2085" t="str">
            <v/>
          </cell>
          <cell r="S2085" t="str">
            <v/>
          </cell>
          <cell r="AE2085" t="str">
            <v/>
          </cell>
          <cell r="AU2085" t="str">
            <v/>
          </cell>
          <cell r="AW2085" t="str">
            <v/>
          </cell>
          <cell r="AX2085" t="str">
            <v/>
          </cell>
          <cell r="AY2085" t="str">
            <v/>
          </cell>
          <cell r="BK2085" t="str">
            <v/>
          </cell>
          <cell r="BM2085" t="str">
            <v/>
          </cell>
          <cell r="BN2085" t="str">
            <v/>
          </cell>
          <cell r="BO2085" t="str">
            <v/>
          </cell>
          <cell r="BS2085" t="str">
            <v/>
          </cell>
          <cell r="BW2085" t="str">
            <v/>
          </cell>
          <cell r="CA2085" t="str">
            <v/>
          </cell>
        </row>
        <row r="2086">
          <cell r="O2086" t="str">
            <v/>
          </cell>
          <cell r="Q2086" t="str">
            <v/>
          </cell>
          <cell r="R2086" t="str">
            <v/>
          </cell>
          <cell r="S2086" t="str">
            <v/>
          </cell>
          <cell r="AE2086" t="str">
            <v/>
          </cell>
          <cell r="AU2086" t="str">
            <v/>
          </cell>
          <cell r="AW2086" t="str">
            <v/>
          </cell>
          <cell r="AX2086" t="str">
            <v/>
          </cell>
          <cell r="AY2086" t="str">
            <v/>
          </cell>
          <cell r="BK2086" t="str">
            <v/>
          </cell>
          <cell r="BM2086" t="str">
            <v/>
          </cell>
          <cell r="BN2086" t="str">
            <v/>
          </cell>
          <cell r="BO2086" t="str">
            <v/>
          </cell>
          <cell r="BS2086" t="str">
            <v/>
          </cell>
          <cell r="BW2086" t="str">
            <v/>
          </cell>
          <cell r="CA2086" t="str">
            <v/>
          </cell>
        </row>
        <row r="2087">
          <cell r="O2087" t="str">
            <v/>
          </cell>
          <cell r="Q2087" t="str">
            <v/>
          </cell>
          <cell r="R2087" t="str">
            <v/>
          </cell>
          <cell r="S2087" t="str">
            <v/>
          </cell>
          <cell r="AE2087" t="str">
            <v/>
          </cell>
          <cell r="AU2087" t="str">
            <v/>
          </cell>
          <cell r="AW2087" t="str">
            <v/>
          </cell>
          <cell r="AX2087" t="str">
            <v/>
          </cell>
          <cell r="AY2087" t="str">
            <v/>
          </cell>
          <cell r="BK2087" t="str">
            <v/>
          </cell>
          <cell r="BM2087" t="str">
            <v/>
          </cell>
          <cell r="BN2087" t="str">
            <v/>
          </cell>
          <cell r="BO2087" t="str">
            <v/>
          </cell>
          <cell r="BS2087" t="str">
            <v/>
          </cell>
          <cell r="BW2087" t="str">
            <v/>
          </cell>
          <cell r="CA2087" t="str">
            <v/>
          </cell>
        </row>
        <row r="2088">
          <cell r="O2088" t="str">
            <v/>
          </cell>
          <cell r="Q2088" t="str">
            <v/>
          </cell>
          <cell r="R2088" t="str">
            <v/>
          </cell>
          <cell r="S2088" t="str">
            <v/>
          </cell>
          <cell r="AE2088" t="str">
            <v/>
          </cell>
          <cell r="AU2088" t="str">
            <v/>
          </cell>
          <cell r="AW2088" t="str">
            <v/>
          </cell>
          <cell r="AX2088" t="str">
            <v/>
          </cell>
          <cell r="AY2088" t="str">
            <v/>
          </cell>
          <cell r="BK2088" t="str">
            <v/>
          </cell>
          <cell r="BM2088" t="str">
            <v/>
          </cell>
          <cell r="BN2088" t="str">
            <v/>
          </cell>
          <cell r="BO2088" t="str">
            <v/>
          </cell>
          <cell r="BS2088" t="str">
            <v/>
          </cell>
          <cell r="BW2088" t="str">
            <v/>
          </cell>
          <cell r="CA2088" t="str">
            <v/>
          </cell>
        </row>
        <row r="2089">
          <cell r="O2089" t="str">
            <v/>
          </cell>
          <cell r="Q2089" t="str">
            <v/>
          </cell>
          <cell r="R2089" t="str">
            <v/>
          </cell>
          <cell r="S2089" t="str">
            <v/>
          </cell>
          <cell r="AE2089" t="str">
            <v/>
          </cell>
          <cell r="AU2089" t="str">
            <v/>
          </cell>
          <cell r="AW2089" t="str">
            <v/>
          </cell>
          <cell r="AX2089" t="str">
            <v/>
          </cell>
          <cell r="AY2089" t="str">
            <v/>
          </cell>
          <cell r="BK2089" t="str">
            <v/>
          </cell>
          <cell r="BM2089" t="str">
            <v/>
          </cell>
          <cell r="BN2089" t="str">
            <v/>
          </cell>
          <cell r="BO2089" t="str">
            <v/>
          </cell>
          <cell r="BS2089" t="str">
            <v/>
          </cell>
          <cell r="BW2089" t="str">
            <v/>
          </cell>
          <cell r="CA2089" t="str">
            <v/>
          </cell>
        </row>
        <row r="2090">
          <cell r="O2090" t="str">
            <v/>
          </cell>
          <cell r="Q2090" t="str">
            <v/>
          </cell>
          <cell r="R2090" t="str">
            <v/>
          </cell>
          <cell r="S2090" t="str">
            <v/>
          </cell>
          <cell r="AE2090" t="str">
            <v/>
          </cell>
          <cell r="AU2090" t="str">
            <v/>
          </cell>
          <cell r="AW2090" t="str">
            <v/>
          </cell>
          <cell r="AX2090" t="str">
            <v/>
          </cell>
          <cell r="AY2090" t="str">
            <v/>
          </cell>
          <cell r="BK2090" t="str">
            <v/>
          </cell>
          <cell r="BM2090" t="str">
            <v/>
          </cell>
          <cell r="BN2090" t="str">
            <v/>
          </cell>
          <cell r="BO2090" t="str">
            <v/>
          </cell>
          <cell r="BS2090" t="str">
            <v/>
          </cell>
          <cell r="BW2090" t="str">
            <v/>
          </cell>
          <cell r="CA2090" t="str">
            <v/>
          </cell>
        </row>
        <row r="2091">
          <cell r="O2091" t="str">
            <v/>
          </cell>
          <cell r="Q2091" t="str">
            <v/>
          </cell>
          <cell r="R2091" t="str">
            <v/>
          </cell>
          <cell r="S2091" t="str">
            <v/>
          </cell>
          <cell r="AE2091" t="str">
            <v/>
          </cell>
          <cell r="AU2091" t="str">
            <v/>
          </cell>
          <cell r="AW2091" t="str">
            <v/>
          </cell>
          <cell r="AX2091" t="str">
            <v/>
          </cell>
          <cell r="AY2091" t="str">
            <v/>
          </cell>
          <cell r="BK2091" t="str">
            <v/>
          </cell>
          <cell r="BM2091" t="str">
            <v/>
          </cell>
          <cell r="BN2091" t="str">
            <v/>
          </cell>
          <cell r="BO2091" t="str">
            <v/>
          </cell>
          <cell r="BS2091" t="str">
            <v/>
          </cell>
          <cell r="BW2091" t="str">
            <v/>
          </cell>
          <cell r="CA2091" t="str">
            <v/>
          </cell>
        </row>
        <row r="2092">
          <cell r="O2092" t="str">
            <v/>
          </cell>
          <cell r="Q2092" t="str">
            <v/>
          </cell>
          <cell r="R2092" t="str">
            <v/>
          </cell>
          <cell r="S2092" t="str">
            <v/>
          </cell>
          <cell r="AE2092" t="str">
            <v/>
          </cell>
          <cell r="AU2092" t="str">
            <v/>
          </cell>
          <cell r="AW2092" t="str">
            <v/>
          </cell>
          <cell r="AX2092" t="str">
            <v/>
          </cell>
          <cell r="AY2092" t="str">
            <v/>
          </cell>
          <cell r="BK2092" t="str">
            <v/>
          </cell>
          <cell r="BM2092" t="str">
            <v/>
          </cell>
          <cell r="BN2092" t="str">
            <v/>
          </cell>
          <cell r="BO2092" t="str">
            <v/>
          </cell>
          <cell r="BS2092" t="str">
            <v/>
          </cell>
          <cell r="BW2092" t="str">
            <v/>
          </cell>
          <cell r="CA2092" t="str">
            <v/>
          </cell>
        </row>
        <row r="2093">
          <cell r="O2093" t="str">
            <v/>
          </cell>
          <cell r="Q2093" t="str">
            <v/>
          </cell>
          <cell r="R2093" t="str">
            <v/>
          </cell>
          <cell r="S2093" t="str">
            <v/>
          </cell>
          <cell r="AE2093" t="str">
            <v/>
          </cell>
          <cell r="AU2093" t="str">
            <v/>
          </cell>
          <cell r="AW2093" t="str">
            <v/>
          </cell>
          <cell r="AX2093" t="str">
            <v/>
          </cell>
          <cell r="AY2093" t="str">
            <v/>
          </cell>
          <cell r="BK2093" t="str">
            <v/>
          </cell>
          <cell r="BM2093" t="str">
            <v/>
          </cell>
          <cell r="BN2093" t="str">
            <v/>
          </cell>
          <cell r="BO2093" t="str">
            <v/>
          </cell>
          <cell r="BS2093" t="str">
            <v/>
          </cell>
          <cell r="BW2093" t="str">
            <v/>
          </cell>
          <cell r="CA2093" t="str">
            <v/>
          </cell>
        </row>
        <row r="2094">
          <cell r="O2094" t="str">
            <v/>
          </cell>
          <cell r="Q2094" t="str">
            <v/>
          </cell>
          <cell r="R2094" t="str">
            <v/>
          </cell>
          <cell r="S2094" t="str">
            <v/>
          </cell>
          <cell r="AE2094" t="str">
            <v/>
          </cell>
          <cell r="AU2094" t="str">
            <v/>
          </cell>
          <cell r="AW2094" t="str">
            <v/>
          </cell>
          <cell r="AX2094" t="str">
            <v/>
          </cell>
          <cell r="AY2094" t="str">
            <v/>
          </cell>
          <cell r="BK2094" t="str">
            <v/>
          </cell>
          <cell r="BM2094" t="str">
            <v/>
          </cell>
          <cell r="BN2094" t="str">
            <v/>
          </cell>
          <cell r="BO2094" t="str">
            <v/>
          </cell>
          <cell r="BS2094" t="str">
            <v/>
          </cell>
          <cell r="BW2094" t="str">
            <v/>
          </cell>
          <cell r="CA2094" t="str">
            <v/>
          </cell>
        </row>
        <row r="2095">
          <cell r="O2095" t="str">
            <v/>
          </cell>
          <cell r="Q2095" t="str">
            <v/>
          </cell>
          <cell r="R2095" t="str">
            <v/>
          </cell>
          <cell r="S2095" t="str">
            <v/>
          </cell>
          <cell r="AE2095" t="str">
            <v/>
          </cell>
          <cell r="AU2095" t="str">
            <v/>
          </cell>
          <cell r="AW2095" t="str">
            <v/>
          </cell>
          <cell r="AX2095" t="str">
            <v/>
          </cell>
          <cell r="AY2095" t="str">
            <v/>
          </cell>
          <cell r="BK2095" t="str">
            <v/>
          </cell>
          <cell r="BM2095" t="str">
            <v/>
          </cell>
          <cell r="BN2095" t="str">
            <v/>
          </cell>
          <cell r="BO2095" t="str">
            <v/>
          </cell>
          <cell r="BS2095" t="str">
            <v/>
          </cell>
          <cell r="BW2095" t="str">
            <v/>
          </cell>
          <cell r="CA2095" t="str">
            <v/>
          </cell>
        </row>
        <row r="2096">
          <cell r="O2096" t="str">
            <v/>
          </cell>
          <cell r="Q2096" t="str">
            <v/>
          </cell>
          <cell r="R2096" t="str">
            <v/>
          </cell>
          <cell r="S2096" t="str">
            <v/>
          </cell>
          <cell r="AE2096" t="str">
            <v/>
          </cell>
          <cell r="AU2096" t="str">
            <v/>
          </cell>
          <cell r="AW2096" t="str">
            <v/>
          </cell>
          <cell r="AX2096" t="str">
            <v/>
          </cell>
          <cell r="AY2096" t="str">
            <v/>
          </cell>
          <cell r="BK2096" t="str">
            <v/>
          </cell>
          <cell r="BM2096" t="str">
            <v/>
          </cell>
          <cell r="BN2096" t="str">
            <v/>
          </cell>
          <cell r="BO2096" t="str">
            <v/>
          </cell>
          <cell r="BS2096" t="str">
            <v/>
          </cell>
          <cell r="BW2096" t="str">
            <v/>
          </cell>
          <cell r="CA2096" t="str">
            <v/>
          </cell>
        </row>
        <row r="2097">
          <cell r="O2097" t="str">
            <v/>
          </cell>
          <cell r="Q2097" t="str">
            <v/>
          </cell>
          <cell r="R2097" t="str">
            <v/>
          </cell>
          <cell r="S2097" t="str">
            <v/>
          </cell>
          <cell r="AE2097" t="str">
            <v/>
          </cell>
          <cell r="AU2097" t="str">
            <v/>
          </cell>
          <cell r="AW2097" t="str">
            <v/>
          </cell>
          <cell r="AX2097" t="str">
            <v/>
          </cell>
          <cell r="AY2097" t="str">
            <v/>
          </cell>
          <cell r="BK2097" t="str">
            <v/>
          </cell>
          <cell r="BM2097" t="str">
            <v/>
          </cell>
          <cell r="BN2097" t="str">
            <v/>
          </cell>
          <cell r="BO2097" t="str">
            <v/>
          </cell>
          <cell r="BS2097" t="str">
            <v/>
          </cell>
          <cell r="BW2097" t="str">
            <v/>
          </cell>
          <cell r="CA2097" t="str">
            <v/>
          </cell>
        </row>
        <row r="2098">
          <cell r="O2098" t="str">
            <v/>
          </cell>
          <cell r="Q2098" t="str">
            <v/>
          </cell>
          <cell r="R2098" t="str">
            <v/>
          </cell>
          <cell r="S2098" t="str">
            <v/>
          </cell>
          <cell r="AE2098" t="str">
            <v/>
          </cell>
          <cell r="AU2098" t="str">
            <v/>
          </cell>
          <cell r="AW2098" t="str">
            <v/>
          </cell>
          <cell r="AX2098" t="str">
            <v/>
          </cell>
          <cell r="AY2098" t="str">
            <v/>
          </cell>
          <cell r="BK2098" t="str">
            <v/>
          </cell>
          <cell r="BM2098" t="str">
            <v/>
          </cell>
          <cell r="BN2098" t="str">
            <v/>
          </cell>
          <cell r="BO2098" t="str">
            <v/>
          </cell>
          <cell r="BS2098" t="str">
            <v/>
          </cell>
          <cell r="BW2098" t="str">
            <v/>
          </cell>
          <cell r="CA2098" t="str">
            <v/>
          </cell>
        </row>
        <row r="2099">
          <cell r="O2099" t="str">
            <v/>
          </cell>
          <cell r="Q2099" t="str">
            <v/>
          </cell>
          <cell r="R2099" t="str">
            <v/>
          </cell>
          <cell r="S2099" t="str">
            <v/>
          </cell>
          <cell r="AE2099" t="str">
            <v/>
          </cell>
          <cell r="AU2099" t="str">
            <v/>
          </cell>
          <cell r="AW2099" t="str">
            <v/>
          </cell>
          <cell r="AX2099" t="str">
            <v/>
          </cell>
          <cell r="AY2099" t="str">
            <v/>
          </cell>
          <cell r="BK2099" t="str">
            <v/>
          </cell>
          <cell r="BM2099" t="str">
            <v/>
          </cell>
          <cell r="BN2099" t="str">
            <v/>
          </cell>
          <cell r="BO2099" t="str">
            <v/>
          </cell>
          <cell r="BS2099" t="str">
            <v/>
          </cell>
          <cell r="BW2099" t="str">
            <v/>
          </cell>
          <cell r="CA2099" t="str">
            <v/>
          </cell>
        </row>
        <row r="2100">
          <cell r="O2100" t="str">
            <v/>
          </cell>
          <cell r="Q2100" t="str">
            <v/>
          </cell>
          <cell r="R2100" t="str">
            <v/>
          </cell>
          <cell r="S2100" t="str">
            <v/>
          </cell>
          <cell r="AE2100" t="str">
            <v/>
          </cell>
          <cell r="AU2100" t="str">
            <v/>
          </cell>
          <cell r="AW2100" t="str">
            <v/>
          </cell>
          <cell r="AX2100" t="str">
            <v/>
          </cell>
          <cell r="AY2100" t="str">
            <v/>
          </cell>
          <cell r="BK2100" t="str">
            <v/>
          </cell>
          <cell r="BM2100" t="str">
            <v/>
          </cell>
          <cell r="BN2100" t="str">
            <v/>
          </cell>
          <cell r="BO2100" t="str">
            <v/>
          </cell>
          <cell r="BS2100" t="str">
            <v/>
          </cell>
          <cell r="BW2100" t="str">
            <v/>
          </cell>
          <cell r="CA2100" t="str">
            <v/>
          </cell>
        </row>
        <row r="2101">
          <cell r="O2101" t="str">
            <v/>
          </cell>
          <cell r="Q2101" t="str">
            <v/>
          </cell>
          <cell r="R2101" t="str">
            <v/>
          </cell>
          <cell r="S2101" t="str">
            <v/>
          </cell>
          <cell r="AE2101" t="str">
            <v/>
          </cell>
          <cell r="AU2101" t="str">
            <v/>
          </cell>
          <cell r="AW2101" t="str">
            <v/>
          </cell>
          <cell r="AX2101" t="str">
            <v/>
          </cell>
          <cell r="AY2101" t="str">
            <v/>
          </cell>
          <cell r="BK2101" t="str">
            <v/>
          </cell>
          <cell r="BM2101" t="str">
            <v/>
          </cell>
          <cell r="BN2101" t="str">
            <v/>
          </cell>
          <cell r="BO2101" t="str">
            <v/>
          </cell>
          <cell r="BS2101" t="str">
            <v/>
          </cell>
          <cell r="BW2101" t="str">
            <v/>
          </cell>
          <cell r="CA2101" t="str">
            <v/>
          </cell>
        </row>
        <row r="2102">
          <cell r="O2102" t="str">
            <v/>
          </cell>
          <cell r="Q2102" t="str">
            <v/>
          </cell>
          <cell r="R2102" t="str">
            <v/>
          </cell>
          <cell r="S2102" t="str">
            <v/>
          </cell>
          <cell r="AE2102" t="str">
            <v/>
          </cell>
          <cell r="AU2102" t="str">
            <v/>
          </cell>
          <cell r="AW2102" t="str">
            <v/>
          </cell>
          <cell r="AX2102" t="str">
            <v/>
          </cell>
          <cell r="AY2102" t="str">
            <v/>
          </cell>
          <cell r="BK2102" t="str">
            <v/>
          </cell>
          <cell r="BM2102" t="str">
            <v/>
          </cell>
          <cell r="BN2102" t="str">
            <v/>
          </cell>
          <cell r="BO2102" t="str">
            <v/>
          </cell>
          <cell r="BS2102" t="str">
            <v/>
          </cell>
          <cell r="BW2102" t="str">
            <v/>
          </cell>
          <cell r="CA2102" t="str">
            <v/>
          </cell>
        </row>
        <row r="2103">
          <cell r="O2103" t="str">
            <v/>
          </cell>
          <cell r="Q2103" t="str">
            <v/>
          </cell>
          <cell r="R2103" t="str">
            <v/>
          </cell>
          <cell r="S2103" t="str">
            <v/>
          </cell>
          <cell r="AE2103" t="str">
            <v/>
          </cell>
          <cell r="AU2103" t="str">
            <v/>
          </cell>
          <cell r="AW2103" t="str">
            <v/>
          </cell>
          <cell r="AX2103" t="str">
            <v/>
          </cell>
          <cell r="AY2103" t="str">
            <v/>
          </cell>
          <cell r="BK2103" t="str">
            <v/>
          </cell>
          <cell r="BM2103" t="str">
            <v/>
          </cell>
          <cell r="BN2103" t="str">
            <v/>
          </cell>
          <cell r="BO2103" t="str">
            <v/>
          </cell>
          <cell r="BS2103" t="str">
            <v/>
          </cell>
          <cell r="BW2103" t="str">
            <v/>
          </cell>
          <cell r="CA2103" t="str">
            <v/>
          </cell>
        </row>
        <row r="2104">
          <cell r="O2104" t="str">
            <v/>
          </cell>
          <cell r="Q2104" t="str">
            <v/>
          </cell>
          <cell r="R2104" t="str">
            <v/>
          </cell>
          <cell r="S2104" t="str">
            <v/>
          </cell>
          <cell r="AE2104" t="str">
            <v/>
          </cell>
          <cell r="AU2104" t="str">
            <v/>
          </cell>
          <cell r="AW2104" t="str">
            <v/>
          </cell>
          <cell r="AX2104" t="str">
            <v/>
          </cell>
          <cell r="AY2104" t="str">
            <v/>
          </cell>
          <cell r="BK2104" t="str">
            <v/>
          </cell>
          <cell r="BM2104" t="str">
            <v/>
          </cell>
          <cell r="BN2104" t="str">
            <v/>
          </cell>
          <cell r="BO2104" t="str">
            <v/>
          </cell>
          <cell r="BS2104" t="str">
            <v/>
          </cell>
          <cell r="BW2104" t="str">
            <v/>
          </cell>
          <cell r="CA2104" t="str">
            <v/>
          </cell>
        </row>
        <row r="2105">
          <cell r="O2105" t="str">
            <v/>
          </cell>
          <cell r="Q2105" t="str">
            <v/>
          </cell>
          <cell r="R2105" t="str">
            <v/>
          </cell>
          <cell r="S2105" t="str">
            <v/>
          </cell>
          <cell r="AE2105" t="str">
            <v/>
          </cell>
          <cell r="AU2105" t="str">
            <v/>
          </cell>
          <cell r="AW2105" t="str">
            <v/>
          </cell>
          <cell r="AX2105" t="str">
            <v/>
          </cell>
          <cell r="AY2105" t="str">
            <v/>
          </cell>
          <cell r="BK2105" t="str">
            <v/>
          </cell>
          <cell r="BM2105" t="str">
            <v/>
          </cell>
          <cell r="BN2105" t="str">
            <v/>
          </cell>
          <cell r="BO2105" t="str">
            <v/>
          </cell>
          <cell r="BS2105" t="str">
            <v/>
          </cell>
          <cell r="BW2105" t="str">
            <v/>
          </cell>
          <cell r="CA2105" t="str">
            <v/>
          </cell>
        </row>
        <row r="2106">
          <cell r="O2106" t="str">
            <v/>
          </cell>
          <cell r="Q2106" t="str">
            <v/>
          </cell>
          <cell r="R2106" t="str">
            <v/>
          </cell>
          <cell r="S2106" t="str">
            <v/>
          </cell>
          <cell r="AE2106" t="str">
            <v/>
          </cell>
          <cell r="AU2106" t="str">
            <v/>
          </cell>
          <cell r="AW2106" t="str">
            <v/>
          </cell>
          <cell r="AX2106" t="str">
            <v/>
          </cell>
          <cell r="AY2106" t="str">
            <v/>
          </cell>
          <cell r="BK2106" t="str">
            <v/>
          </cell>
          <cell r="BM2106" t="str">
            <v/>
          </cell>
          <cell r="BN2106" t="str">
            <v/>
          </cell>
          <cell r="BO2106" t="str">
            <v/>
          </cell>
          <cell r="BS2106" t="str">
            <v/>
          </cell>
          <cell r="BW2106" t="str">
            <v/>
          </cell>
          <cell r="CA2106" t="str">
            <v/>
          </cell>
        </row>
        <row r="2107">
          <cell r="O2107" t="str">
            <v/>
          </cell>
          <cell r="Q2107" t="str">
            <v/>
          </cell>
          <cell r="R2107" t="str">
            <v/>
          </cell>
          <cell r="S2107" t="str">
            <v/>
          </cell>
          <cell r="AE2107" t="str">
            <v/>
          </cell>
          <cell r="AU2107" t="str">
            <v/>
          </cell>
          <cell r="AW2107" t="str">
            <v/>
          </cell>
          <cell r="AX2107" t="str">
            <v/>
          </cell>
          <cell r="AY2107" t="str">
            <v/>
          </cell>
          <cell r="BK2107" t="str">
            <v/>
          </cell>
          <cell r="BM2107" t="str">
            <v/>
          </cell>
          <cell r="BN2107" t="str">
            <v/>
          </cell>
          <cell r="BO2107" t="str">
            <v/>
          </cell>
          <cell r="BS2107" t="str">
            <v/>
          </cell>
          <cell r="BW2107" t="str">
            <v/>
          </cell>
          <cell r="CA2107" t="str">
            <v/>
          </cell>
        </row>
        <row r="2108">
          <cell r="O2108" t="str">
            <v/>
          </cell>
          <cell r="Q2108" t="str">
            <v/>
          </cell>
          <cell r="R2108" t="str">
            <v/>
          </cell>
          <cell r="S2108" t="str">
            <v/>
          </cell>
          <cell r="AE2108" t="str">
            <v/>
          </cell>
          <cell r="AU2108" t="str">
            <v/>
          </cell>
          <cell r="AW2108" t="str">
            <v/>
          </cell>
          <cell r="AX2108" t="str">
            <v/>
          </cell>
          <cell r="AY2108" t="str">
            <v/>
          </cell>
          <cell r="BK2108" t="str">
            <v/>
          </cell>
          <cell r="BM2108" t="str">
            <v/>
          </cell>
          <cell r="BN2108" t="str">
            <v/>
          </cell>
          <cell r="BO2108" t="str">
            <v/>
          </cell>
          <cell r="BS2108" t="str">
            <v/>
          </cell>
          <cell r="BW2108" t="str">
            <v/>
          </cell>
          <cell r="CA2108" t="str">
            <v/>
          </cell>
        </row>
        <row r="2109">
          <cell r="O2109" t="str">
            <v/>
          </cell>
          <cell r="Q2109" t="str">
            <v/>
          </cell>
          <cell r="R2109" t="str">
            <v/>
          </cell>
          <cell r="S2109" t="str">
            <v/>
          </cell>
          <cell r="AE2109" t="str">
            <v/>
          </cell>
          <cell r="AU2109" t="str">
            <v/>
          </cell>
          <cell r="AW2109" t="str">
            <v/>
          </cell>
          <cell r="AX2109" t="str">
            <v/>
          </cell>
          <cell r="AY2109" t="str">
            <v/>
          </cell>
          <cell r="BK2109" t="str">
            <v/>
          </cell>
          <cell r="BM2109" t="str">
            <v/>
          </cell>
          <cell r="BN2109" t="str">
            <v/>
          </cell>
          <cell r="BO2109" t="str">
            <v/>
          </cell>
          <cell r="BS2109" t="str">
            <v/>
          </cell>
          <cell r="BW2109" t="str">
            <v/>
          </cell>
          <cell r="CA2109" t="str">
            <v/>
          </cell>
        </row>
        <row r="2110">
          <cell r="O2110" t="str">
            <v/>
          </cell>
          <cell r="Q2110" t="str">
            <v/>
          </cell>
          <cell r="R2110" t="str">
            <v/>
          </cell>
          <cell r="S2110" t="str">
            <v/>
          </cell>
          <cell r="AE2110" t="str">
            <v/>
          </cell>
          <cell r="AU2110" t="str">
            <v/>
          </cell>
          <cell r="AW2110" t="str">
            <v/>
          </cell>
          <cell r="AX2110" t="str">
            <v/>
          </cell>
          <cell r="AY2110" t="str">
            <v/>
          </cell>
          <cell r="BK2110" t="str">
            <v/>
          </cell>
          <cell r="BM2110" t="str">
            <v/>
          </cell>
          <cell r="BN2110" t="str">
            <v/>
          </cell>
          <cell r="BO2110" t="str">
            <v/>
          </cell>
          <cell r="BS2110" t="str">
            <v/>
          </cell>
          <cell r="BW2110" t="str">
            <v/>
          </cell>
          <cell r="CA2110" t="str">
            <v/>
          </cell>
        </row>
        <row r="2111">
          <cell r="O2111" t="str">
            <v/>
          </cell>
          <cell r="Q2111" t="str">
            <v/>
          </cell>
          <cell r="R2111" t="str">
            <v/>
          </cell>
          <cell r="S2111" t="str">
            <v/>
          </cell>
          <cell r="AE2111" t="str">
            <v/>
          </cell>
          <cell r="AU2111" t="str">
            <v/>
          </cell>
          <cell r="AW2111" t="str">
            <v/>
          </cell>
          <cell r="AX2111" t="str">
            <v/>
          </cell>
          <cell r="AY2111" t="str">
            <v/>
          </cell>
          <cell r="BK2111" t="str">
            <v/>
          </cell>
          <cell r="BM2111" t="str">
            <v/>
          </cell>
          <cell r="BN2111" t="str">
            <v/>
          </cell>
          <cell r="BO2111" t="str">
            <v/>
          </cell>
          <cell r="BS2111" t="str">
            <v/>
          </cell>
          <cell r="BW2111" t="str">
            <v/>
          </cell>
          <cell r="CA2111" t="str">
            <v/>
          </cell>
        </row>
        <row r="2112">
          <cell r="O2112" t="str">
            <v/>
          </cell>
          <cell r="Q2112" t="str">
            <v/>
          </cell>
          <cell r="R2112" t="str">
            <v/>
          </cell>
          <cell r="S2112" t="str">
            <v/>
          </cell>
          <cell r="AE2112" t="str">
            <v/>
          </cell>
          <cell r="AU2112" t="str">
            <v/>
          </cell>
          <cell r="AW2112" t="str">
            <v/>
          </cell>
          <cell r="AX2112" t="str">
            <v/>
          </cell>
          <cell r="AY2112" t="str">
            <v/>
          </cell>
          <cell r="BK2112" t="str">
            <v/>
          </cell>
          <cell r="BM2112" t="str">
            <v/>
          </cell>
          <cell r="BN2112" t="str">
            <v/>
          </cell>
          <cell r="BO2112" t="str">
            <v/>
          </cell>
          <cell r="BS2112" t="str">
            <v/>
          </cell>
          <cell r="BW2112" t="str">
            <v/>
          </cell>
          <cell r="CA2112" t="str">
            <v/>
          </cell>
        </row>
        <row r="2113">
          <cell r="O2113" t="str">
            <v/>
          </cell>
          <cell r="Q2113" t="str">
            <v/>
          </cell>
          <cell r="R2113" t="str">
            <v/>
          </cell>
          <cell r="S2113" t="str">
            <v/>
          </cell>
          <cell r="AE2113" t="str">
            <v/>
          </cell>
          <cell r="AU2113" t="str">
            <v/>
          </cell>
          <cell r="AW2113" t="str">
            <v/>
          </cell>
          <cell r="AX2113" t="str">
            <v/>
          </cell>
          <cell r="AY2113" t="str">
            <v/>
          </cell>
          <cell r="BK2113" t="str">
            <v/>
          </cell>
          <cell r="BM2113" t="str">
            <v/>
          </cell>
          <cell r="BN2113" t="str">
            <v/>
          </cell>
          <cell r="BO2113" t="str">
            <v/>
          </cell>
          <cell r="BS2113" t="str">
            <v/>
          </cell>
          <cell r="BW2113" t="str">
            <v/>
          </cell>
          <cell r="CA2113" t="str">
            <v/>
          </cell>
        </row>
        <row r="2114">
          <cell r="O2114" t="str">
            <v/>
          </cell>
          <cell r="Q2114" t="str">
            <v/>
          </cell>
          <cell r="R2114" t="str">
            <v/>
          </cell>
          <cell r="S2114" t="str">
            <v/>
          </cell>
          <cell r="AE2114" t="str">
            <v/>
          </cell>
          <cell r="AU2114" t="str">
            <v/>
          </cell>
          <cell r="AW2114" t="str">
            <v/>
          </cell>
          <cell r="AX2114" t="str">
            <v/>
          </cell>
          <cell r="AY2114" t="str">
            <v/>
          </cell>
          <cell r="BK2114" t="str">
            <v/>
          </cell>
          <cell r="BM2114" t="str">
            <v/>
          </cell>
          <cell r="BN2114" t="str">
            <v/>
          </cell>
          <cell r="BO2114" t="str">
            <v/>
          </cell>
          <cell r="BS2114" t="str">
            <v/>
          </cell>
          <cell r="BW2114" t="str">
            <v/>
          </cell>
          <cell r="CA2114" t="str">
            <v/>
          </cell>
        </row>
        <row r="2115">
          <cell r="O2115" t="str">
            <v/>
          </cell>
          <cell r="Q2115" t="str">
            <v/>
          </cell>
          <cell r="R2115" t="str">
            <v/>
          </cell>
          <cell r="S2115" t="str">
            <v/>
          </cell>
          <cell r="AE2115" t="str">
            <v/>
          </cell>
          <cell r="AU2115" t="str">
            <v/>
          </cell>
          <cell r="AW2115" t="str">
            <v/>
          </cell>
          <cell r="AX2115" t="str">
            <v/>
          </cell>
          <cell r="AY2115" t="str">
            <v/>
          </cell>
          <cell r="BK2115" t="str">
            <v/>
          </cell>
          <cell r="BM2115" t="str">
            <v/>
          </cell>
          <cell r="BN2115" t="str">
            <v/>
          </cell>
          <cell r="BO2115" t="str">
            <v/>
          </cell>
          <cell r="BS2115" t="str">
            <v/>
          </cell>
          <cell r="BW2115" t="str">
            <v/>
          </cell>
          <cell r="CA2115" t="str">
            <v/>
          </cell>
        </row>
        <row r="2116">
          <cell r="O2116" t="str">
            <v/>
          </cell>
          <cell r="Q2116" t="str">
            <v/>
          </cell>
          <cell r="R2116" t="str">
            <v/>
          </cell>
          <cell r="S2116" t="str">
            <v/>
          </cell>
          <cell r="AE2116" t="str">
            <v/>
          </cell>
          <cell r="AU2116" t="str">
            <v/>
          </cell>
          <cell r="AW2116" t="str">
            <v/>
          </cell>
          <cell r="AX2116" t="str">
            <v/>
          </cell>
          <cell r="AY2116" t="str">
            <v/>
          </cell>
          <cell r="BK2116" t="str">
            <v/>
          </cell>
          <cell r="BM2116" t="str">
            <v/>
          </cell>
          <cell r="BN2116" t="str">
            <v/>
          </cell>
          <cell r="BO2116" t="str">
            <v/>
          </cell>
          <cell r="BS2116" t="str">
            <v/>
          </cell>
          <cell r="BW2116" t="str">
            <v/>
          </cell>
          <cell r="CA2116" t="str">
            <v/>
          </cell>
        </row>
        <row r="2117">
          <cell r="O2117" t="str">
            <v/>
          </cell>
          <cell r="Q2117" t="str">
            <v/>
          </cell>
          <cell r="R2117" t="str">
            <v/>
          </cell>
          <cell r="S2117" t="str">
            <v/>
          </cell>
          <cell r="AE2117" t="str">
            <v/>
          </cell>
          <cell r="AU2117" t="str">
            <v/>
          </cell>
          <cell r="AW2117" t="str">
            <v/>
          </cell>
          <cell r="AX2117" t="str">
            <v/>
          </cell>
          <cell r="AY2117" t="str">
            <v/>
          </cell>
          <cell r="BK2117" t="str">
            <v/>
          </cell>
          <cell r="BM2117" t="str">
            <v/>
          </cell>
          <cell r="BN2117" t="str">
            <v/>
          </cell>
          <cell r="BO2117" t="str">
            <v/>
          </cell>
          <cell r="BS2117" t="str">
            <v/>
          </cell>
          <cell r="BW2117" t="str">
            <v/>
          </cell>
          <cell r="CA2117" t="str">
            <v/>
          </cell>
        </row>
        <row r="2118">
          <cell r="O2118" t="str">
            <v/>
          </cell>
          <cell r="Q2118" t="str">
            <v/>
          </cell>
          <cell r="R2118" t="str">
            <v/>
          </cell>
          <cell r="S2118" t="str">
            <v/>
          </cell>
          <cell r="AE2118" t="str">
            <v/>
          </cell>
          <cell r="AU2118" t="str">
            <v/>
          </cell>
          <cell r="AW2118" t="str">
            <v/>
          </cell>
          <cell r="AX2118" t="str">
            <v/>
          </cell>
          <cell r="AY2118" t="str">
            <v/>
          </cell>
          <cell r="BK2118" t="str">
            <v/>
          </cell>
          <cell r="BM2118" t="str">
            <v/>
          </cell>
          <cell r="BN2118" t="str">
            <v/>
          </cell>
          <cell r="BO2118" t="str">
            <v/>
          </cell>
          <cell r="BS2118" t="str">
            <v/>
          </cell>
          <cell r="BW2118" t="str">
            <v/>
          </cell>
          <cell r="CA2118" t="str">
            <v/>
          </cell>
        </row>
        <row r="2119">
          <cell r="O2119" t="str">
            <v/>
          </cell>
          <cell r="Q2119" t="str">
            <v/>
          </cell>
          <cell r="R2119" t="str">
            <v/>
          </cell>
          <cell r="S2119" t="str">
            <v/>
          </cell>
          <cell r="AE2119" t="str">
            <v/>
          </cell>
          <cell r="AU2119" t="str">
            <v/>
          </cell>
          <cell r="AW2119" t="str">
            <v/>
          </cell>
          <cell r="AX2119" t="str">
            <v/>
          </cell>
          <cell r="AY2119" t="str">
            <v/>
          </cell>
          <cell r="BK2119" t="str">
            <v/>
          </cell>
          <cell r="BM2119" t="str">
            <v/>
          </cell>
          <cell r="BN2119" t="str">
            <v/>
          </cell>
          <cell r="BO2119" t="str">
            <v/>
          </cell>
          <cell r="BS2119" t="str">
            <v/>
          </cell>
          <cell r="BW2119" t="str">
            <v/>
          </cell>
          <cell r="CA2119" t="str">
            <v/>
          </cell>
        </row>
        <row r="2120">
          <cell r="O2120" t="str">
            <v/>
          </cell>
          <cell r="Q2120" t="str">
            <v/>
          </cell>
          <cell r="R2120" t="str">
            <v/>
          </cell>
          <cell r="S2120" t="str">
            <v/>
          </cell>
          <cell r="AE2120" t="str">
            <v/>
          </cell>
          <cell r="AU2120" t="str">
            <v/>
          </cell>
          <cell r="AW2120" t="str">
            <v/>
          </cell>
          <cell r="AX2120" t="str">
            <v/>
          </cell>
          <cell r="AY2120" t="str">
            <v/>
          </cell>
          <cell r="BK2120" t="str">
            <v/>
          </cell>
          <cell r="BM2120" t="str">
            <v/>
          </cell>
          <cell r="BN2120" t="str">
            <v/>
          </cell>
          <cell r="BO2120" t="str">
            <v/>
          </cell>
          <cell r="BS2120" t="str">
            <v/>
          </cell>
          <cell r="BW2120" t="str">
            <v/>
          </cell>
          <cell r="CA2120" t="str">
            <v/>
          </cell>
        </row>
        <row r="2121">
          <cell r="O2121" t="str">
            <v/>
          </cell>
          <cell r="Q2121" t="str">
            <v/>
          </cell>
          <cell r="R2121" t="str">
            <v/>
          </cell>
          <cell r="S2121" t="str">
            <v/>
          </cell>
          <cell r="AE2121" t="str">
            <v/>
          </cell>
          <cell r="AU2121" t="str">
            <v/>
          </cell>
          <cell r="AW2121" t="str">
            <v/>
          </cell>
          <cell r="AX2121" t="str">
            <v/>
          </cell>
          <cell r="AY2121" t="str">
            <v/>
          </cell>
          <cell r="BK2121" t="str">
            <v/>
          </cell>
          <cell r="BM2121" t="str">
            <v/>
          </cell>
          <cell r="BN2121" t="str">
            <v/>
          </cell>
          <cell r="BO2121" t="str">
            <v/>
          </cell>
          <cell r="BS2121" t="str">
            <v/>
          </cell>
          <cell r="BW2121" t="str">
            <v/>
          </cell>
          <cell r="CA2121" t="str">
            <v/>
          </cell>
        </row>
        <row r="2122">
          <cell r="O2122" t="str">
            <v/>
          </cell>
          <cell r="Q2122" t="str">
            <v/>
          </cell>
          <cell r="R2122" t="str">
            <v/>
          </cell>
          <cell r="S2122" t="str">
            <v/>
          </cell>
          <cell r="AE2122" t="str">
            <v/>
          </cell>
          <cell r="AU2122" t="str">
            <v/>
          </cell>
          <cell r="AW2122" t="str">
            <v/>
          </cell>
          <cell r="AX2122" t="str">
            <v/>
          </cell>
          <cell r="AY2122" t="str">
            <v/>
          </cell>
          <cell r="BK2122" t="str">
            <v/>
          </cell>
          <cell r="BM2122" t="str">
            <v/>
          </cell>
          <cell r="BN2122" t="str">
            <v/>
          </cell>
          <cell r="BO2122" t="str">
            <v/>
          </cell>
          <cell r="BS2122" t="str">
            <v/>
          </cell>
          <cell r="BW2122" t="str">
            <v/>
          </cell>
          <cell r="CA2122" t="str">
            <v/>
          </cell>
        </row>
        <row r="2123">
          <cell r="O2123" t="str">
            <v/>
          </cell>
          <cell r="Q2123" t="str">
            <v/>
          </cell>
          <cell r="R2123" t="str">
            <v/>
          </cell>
          <cell r="S2123" t="str">
            <v/>
          </cell>
          <cell r="AE2123" t="str">
            <v/>
          </cell>
          <cell r="AU2123" t="str">
            <v/>
          </cell>
          <cell r="AW2123" t="str">
            <v/>
          </cell>
          <cell r="AX2123" t="str">
            <v/>
          </cell>
          <cell r="AY2123" t="str">
            <v/>
          </cell>
          <cell r="BK2123" t="str">
            <v/>
          </cell>
          <cell r="BM2123" t="str">
            <v/>
          </cell>
          <cell r="BN2123" t="str">
            <v/>
          </cell>
          <cell r="BO2123" t="str">
            <v/>
          </cell>
          <cell r="BS2123" t="str">
            <v/>
          </cell>
          <cell r="BW2123" t="str">
            <v/>
          </cell>
          <cell r="CA2123" t="str">
            <v/>
          </cell>
        </row>
        <row r="2124">
          <cell r="O2124" t="str">
            <v/>
          </cell>
          <cell r="Q2124" t="str">
            <v/>
          </cell>
          <cell r="R2124" t="str">
            <v/>
          </cell>
          <cell r="S2124" t="str">
            <v/>
          </cell>
          <cell r="AE2124" t="str">
            <v/>
          </cell>
          <cell r="AU2124" t="str">
            <v/>
          </cell>
          <cell r="AW2124" t="str">
            <v/>
          </cell>
          <cell r="AX2124" t="str">
            <v/>
          </cell>
          <cell r="AY2124" t="str">
            <v/>
          </cell>
          <cell r="BK2124" t="str">
            <v/>
          </cell>
          <cell r="BM2124" t="str">
            <v/>
          </cell>
          <cell r="BN2124" t="str">
            <v/>
          </cell>
          <cell r="BO2124" t="str">
            <v/>
          </cell>
          <cell r="BS2124" t="str">
            <v/>
          </cell>
          <cell r="BW2124" t="str">
            <v/>
          </cell>
          <cell r="CA2124" t="str">
            <v/>
          </cell>
        </row>
        <row r="2125">
          <cell r="O2125" t="str">
            <v/>
          </cell>
          <cell r="Q2125" t="str">
            <v/>
          </cell>
          <cell r="R2125" t="str">
            <v/>
          </cell>
          <cell r="S2125" t="str">
            <v/>
          </cell>
          <cell r="AE2125" t="str">
            <v/>
          </cell>
          <cell r="AU2125" t="str">
            <v/>
          </cell>
          <cell r="AW2125" t="str">
            <v/>
          </cell>
          <cell r="AX2125" t="str">
            <v/>
          </cell>
          <cell r="AY2125" t="str">
            <v/>
          </cell>
          <cell r="BK2125" t="str">
            <v/>
          </cell>
          <cell r="BM2125" t="str">
            <v/>
          </cell>
          <cell r="BN2125" t="str">
            <v/>
          </cell>
          <cell r="BO2125" t="str">
            <v/>
          </cell>
          <cell r="BS2125" t="str">
            <v/>
          </cell>
          <cell r="BW2125" t="str">
            <v/>
          </cell>
          <cell r="CA2125" t="str">
            <v/>
          </cell>
        </row>
        <row r="2126">
          <cell r="O2126" t="str">
            <v/>
          </cell>
          <cell r="Q2126" t="str">
            <v/>
          </cell>
          <cell r="R2126" t="str">
            <v/>
          </cell>
          <cell r="S2126" t="str">
            <v/>
          </cell>
          <cell r="AE2126" t="str">
            <v/>
          </cell>
          <cell r="AU2126" t="str">
            <v/>
          </cell>
          <cell r="AW2126" t="str">
            <v/>
          </cell>
          <cell r="AX2126" t="str">
            <v/>
          </cell>
          <cell r="AY2126" t="str">
            <v/>
          </cell>
          <cell r="BK2126" t="str">
            <v/>
          </cell>
          <cell r="BM2126" t="str">
            <v/>
          </cell>
          <cell r="BN2126" t="str">
            <v/>
          </cell>
          <cell r="BO2126" t="str">
            <v/>
          </cell>
          <cell r="BS2126" t="str">
            <v/>
          </cell>
          <cell r="BW2126" t="str">
            <v/>
          </cell>
          <cell r="CA2126" t="str">
            <v/>
          </cell>
        </row>
        <row r="2127">
          <cell r="O2127" t="str">
            <v/>
          </cell>
          <cell r="Q2127" t="str">
            <v/>
          </cell>
          <cell r="R2127" t="str">
            <v/>
          </cell>
          <cell r="S2127" t="str">
            <v/>
          </cell>
          <cell r="AE2127" t="str">
            <v/>
          </cell>
          <cell r="AU2127" t="str">
            <v/>
          </cell>
          <cell r="AW2127" t="str">
            <v/>
          </cell>
          <cell r="AX2127" t="str">
            <v/>
          </cell>
          <cell r="AY2127" t="str">
            <v/>
          </cell>
          <cell r="BK2127" t="str">
            <v/>
          </cell>
          <cell r="BM2127" t="str">
            <v/>
          </cell>
          <cell r="BN2127" t="str">
            <v/>
          </cell>
          <cell r="BO2127" t="str">
            <v/>
          </cell>
          <cell r="BS2127" t="str">
            <v/>
          </cell>
          <cell r="BW2127" t="str">
            <v/>
          </cell>
          <cell r="CA2127" t="str">
            <v/>
          </cell>
        </row>
        <row r="2128">
          <cell r="O2128" t="str">
            <v/>
          </cell>
          <cell r="Q2128" t="str">
            <v/>
          </cell>
          <cell r="R2128" t="str">
            <v/>
          </cell>
          <cell r="S2128" t="str">
            <v/>
          </cell>
          <cell r="AE2128" t="str">
            <v/>
          </cell>
          <cell r="AU2128" t="str">
            <v/>
          </cell>
          <cell r="AW2128" t="str">
            <v/>
          </cell>
          <cell r="AX2128" t="str">
            <v/>
          </cell>
          <cell r="AY2128" t="str">
            <v/>
          </cell>
          <cell r="BK2128" t="str">
            <v/>
          </cell>
          <cell r="BM2128" t="str">
            <v/>
          </cell>
          <cell r="BN2128" t="str">
            <v/>
          </cell>
          <cell r="BO2128" t="str">
            <v/>
          </cell>
          <cell r="BS2128" t="str">
            <v/>
          </cell>
          <cell r="BW2128" t="str">
            <v/>
          </cell>
          <cell r="CA2128" t="str">
            <v/>
          </cell>
        </row>
        <row r="2129">
          <cell r="O2129" t="str">
            <v/>
          </cell>
          <cell r="Q2129" t="str">
            <v/>
          </cell>
          <cell r="R2129" t="str">
            <v/>
          </cell>
          <cell r="S2129" t="str">
            <v/>
          </cell>
          <cell r="AE2129" t="str">
            <v/>
          </cell>
          <cell r="AU2129" t="str">
            <v/>
          </cell>
          <cell r="AW2129" t="str">
            <v/>
          </cell>
          <cell r="AX2129" t="str">
            <v/>
          </cell>
          <cell r="AY2129" t="str">
            <v/>
          </cell>
          <cell r="BK2129" t="str">
            <v/>
          </cell>
          <cell r="BM2129" t="str">
            <v/>
          </cell>
          <cell r="BN2129" t="str">
            <v/>
          </cell>
          <cell r="BO2129" t="str">
            <v/>
          </cell>
          <cell r="BS2129" t="str">
            <v/>
          </cell>
          <cell r="BW2129" t="str">
            <v/>
          </cell>
          <cell r="CA2129" t="str">
            <v/>
          </cell>
        </row>
        <row r="2130">
          <cell r="O2130" t="str">
            <v/>
          </cell>
          <cell r="Q2130" t="str">
            <v/>
          </cell>
          <cell r="R2130" t="str">
            <v/>
          </cell>
          <cell r="S2130" t="str">
            <v/>
          </cell>
          <cell r="AE2130" t="str">
            <v/>
          </cell>
          <cell r="AU2130" t="str">
            <v/>
          </cell>
          <cell r="AW2130" t="str">
            <v/>
          </cell>
          <cell r="AX2130" t="str">
            <v/>
          </cell>
          <cell r="AY2130" t="str">
            <v/>
          </cell>
          <cell r="BK2130" t="str">
            <v/>
          </cell>
          <cell r="BM2130" t="str">
            <v/>
          </cell>
          <cell r="BN2130" t="str">
            <v/>
          </cell>
          <cell r="BO2130" t="str">
            <v/>
          </cell>
          <cell r="BS2130" t="str">
            <v/>
          </cell>
          <cell r="BW2130" t="str">
            <v/>
          </cell>
          <cell r="CA2130" t="str">
            <v/>
          </cell>
        </row>
        <row r="2131">
          <cell r="O2131" t="str">
            <v/>
          </cell>
          <cell r="Q2131" t="str">
            <v/>
          </cell>
          <cell r="R2131" t="str">
            <v/>
          </cell>
          <cell r="S2131" t="str">
            <v/>
          </cell>
          <cell r="AE2131" t="str">
            <v/>
          </cell>
          <cell r="AU2131" t="str">
            <v/>
          </cell>
          <cell r="AW2131" t="str">
            <v/>
          </cell>
          <cell r="AX2131" t="str">
            <v/>
          </cell>
          <cell r="AY2131" t="str">
            <v/>
          </cell>
          <cell r="BK2131" t="str">
            <v/>
          </cell>
          <cell r="BM2131" t="str">
            <v/>
          </cell>
          <cell r="BN2131" t="str">
            <v/>
          </cell>
          <cell r="BO2131" t="str">
            <v/>
          </cell>
          <cell r="BS2131" t="str">
            <v/>
          </cell>
          <cell r="BW2131" t="str">
            <v/>
          </cell>
          <cell r="CA2131" t="str">
            <v/>
          </cell>
        </row>
        <row r="2132">
          <cell r="O2132" t="str">
            <v/>
          </cell>
          <cell r="Q2132" t="str">
            <v/>
          </cell>
          <cell r="R2132" t="str">
            <v/>
          </cell>
          <cell r="S2132" t="str">
            <v/>
          </cell>
          <cell r="AE2132" t="str">
            <v/>
          </cell>
          <cell r="AU2132" t="str">
            <v/>
          </cell>
          <cell r="AW2132" t="str">
            <v/>
          </cell>
          <cell r="AX2132" t="str">
            <v/>
          </cell>
          <cell r="AY2132" t="str">
            <v/>
          </cell>
          <cell r="BK2132" t="str">
            <v/>
          </cell>
          <cell r="BM2132" t="str">
            <v/>
          </cell>
          <cell r="BN2132" t="str">
            <v/>
          </cell>
          <cell r="BO2132" t="str">
            <v/>
          </cell>
          <cell r="BS2132" t="str">
            <v/>
          </cell>
          <cell r="BW2132" t="str">
            <v/>
          </cell>
          <cell r="CA2132" t="str">
            <v/>
          </cell>
        </row>
        <row r="2133">
          <cell r="O2133" t="str">
            <v/>
          </cell>
          <cell r="Q2133" t="str">
            <v/>
          </cell>
          <cell r="R2133" t="str">
            <v/>
          </cell>
          <cell r="S2133" t="str">
            <v/>
          </cell>
          <cell r="AE2133" t="str">
            <v/>
          </cell>
          <cell r="AU2133" t="str">
            <v/>
          </cell>
          <cell r="AW2133" t="str">
            <v/>
          </cell>
          <cell r="AX2133" t="str">
            <v/>
          </cell>
          <cell r="AY2133" t="str">
            <v/>
          </cell>
          <cell r="BK2133" t="str">
            <v/>
          </cell>
          <cell r="BM2133" t="str">
            <v/>
          </cell>
          <cell r="BN2133" t="str">
            <v/>
          </cell>
          <cell r="BO2133" t="str">
            <v/>
          </cell>
          <cell r="BS2133" t="str">
            <v/>
          </cell>
          <cell r="BW2133" t="str">
            <v/>
          </cell>
          <cell r="CA2133" t="str">
            <v/>
          </cell>
        </row>
        <row r="2134">
          <cell r="O2134" t="str">
            <v/>
          </cell>
          <cell r="Q2134" t="str">
            <v/>
          </cell>
          <cell r="R2134" t="str">
            <v/>
          </cell>
          <cell r="S2134" t="str">
            <v/>
          </cell>
          <cell r="AE2134" t="str">
            <v/>
          </cell>
          <cell r="AU2134" t="str">
            <v/>
          </cell>
          <cell r="AW2134" t="str">
            <v/>
          </cell>
          <cell r="AX2134" t="str">
            <v/>
          </cell>
          <cell r="AY2134" t="str">
            <v/>
          </cell>
          <cell r="BK2134" t="str">
            <v/>
          </cell>
          <cell r="BM2134" t="str">
            <v/>
          </cell>
          <cell r="BN2134" t="str">
            <v/>
          </cell>
          <cell r="BO2134" t="str">
            <v/>
          </cell>
          <cell r="BS2134" t="str">
            <v/>
          </cell>
          <cell r="BW2134" t="str">
            <v/>
          </cell>
          <cell r="CA2134" t="str">
            <v/>
          </cell>
        </row>
        <row r="2135">
          <cell r="O2135" t="str">
            <v/>
          </cell>
          <cell r="Q2135" t="str">
            <v/>
          </cell>
          <cell r="R2135" t="str">
            <v/>
          </cell>
          <cell r="S2135" t="str">
            <v/>
          </cell>
          <cell r="AE2135" t="str">
            <v/>
          </cell>
          <cell r="AU2135" t="str">
            <v/>
          </cell>
          <cell r="AW2135" t="str">
            <v/>
          </cell>
          <cell r="AX2135" t="str">
            <v/>
          </cell>
          <cell r="AY2135" t="str">
            <v/>
          </cell>
          <cell r="BK2135" t="str">
            <v/>
          </cell>
          <cell r="BM2135" t="str">
            <v/>
          </cell>
          <cell r="BN2135" t="str">
            <v/>
          </cell>
          <cell r="BO2135" t="str">
            <v/>
          </cell>
          <cell r="BS2135" t="str">
            <v/>
          </cell>
          <cell r="BW2135" t="str">
            <v/>
          </cell>
          <cell r="CA2135" t="str">
            <v/>
          </cell>
        </row>
        <row r="2136">
          <cell r="O2136" t="str">
            <v/>
          </cell>
          <cell r="Q2136" t="str">
            <v/>
          </cell>
          <cell r="R2136" t="str">
            <v/>
          </cell>
          <cell r="S2136" t="str">
            <v/>
          </cell>
          <cell r="AE2136" t="str">
            <v/>
          </cell>
          <cell r="AU2136" t="str">
            <v/>
          </cell>
          <cell r="AW2136" t="str">
            <v/>
          </cell>
          <cell r="AX2136" t="str">
            <v/>
          </cell>
          <cell r="AY2136" t="str">
            <v/>
          </cell>
          <cell r="BK2136" t="str">
            <v/>
          </cell>
          <cell r="BM2136" t="str">
            <v/>
          </cell>
          <cell r="BN2136" t="str">
            <v/>
          </cell>
          <cell r="BO2136" t="str">
            <v/>
          </cell>
          <cell r="BS2136" t="str">
            <v/>
          </cell>
          <cell r="BW2136" t="str">
            <v/>
          </cell>
          <cell r="CA2136" t="str">
            <v/>
          </cell>
        </row>
        <row r="2137">
          <cell r="O2137" t="str">
            <v/>
          </cell>
          <cell r="Q2137" t="str">
            <v/>
          </cell>
          <cell r="R2137" t="str">
            <v/>
          </cell>
          <cell r="S2137" t="str">
            <v/>
          </cell>
          <cell r="AE2137" t="str">
            <v/>
          </cell>
          <cell r="AU2137" t="str">
            <v/>
          </cell>
          <cell r="AW2137" t="str">
            <v/>
          </cell>
          <cell r="AX2137" t="str">
            <v/>
          </cell>
          <cell r="AY2137" t="str">
            <v/>
          </cell>
          <cell r="BK2137" t="str">
            <v/>
          </cell>
          <cell r="BM2137" t="str">
            <v/>
          </cell>
          <cell r="BN2137" t="str">
            <v/>
          </cell>
          <cell r="BO2137" t="str">
            <v/>
          </cell>
          <cell r="BS2137" t="str">
            <v/>
          </cell>
          <cell r="BW2137" t="str">
            <v/>
          </cell>
          <cell r="CA2137" t="str">
            <v/>
          </cell>
        </row>
        <row r="2138">
          <cell r="O2138" t="str">
            <v/>
          </cell>
          <cell r="Q2138" t="str">
            <v/>
          </cell>
          <cell r="R2138" t="str">
            <v/>
          </cell>
          <cell r="S2138" t="str">
            <v/>
          </cell>
          <cell r="AE2138" t="str">
            <v/>
          </cell>
          <cell r="AU2138" t="str">
            <v/>
          </cell>
          <cell r="AW2138" t="str">
            <v/>
          </cell>
          <cell r="AX2138" t="str">
            <v/>
          </cell>
          <cell r="AY2138" t="str">
            <v/>
          </cell>
          <cell r="BK2138" t="str">
            <v/>
          </cell>
          <cell r="BM2138" t="str">
            <v/>
          </cell>
          <cell r="BN2138" t="str">
            <v/>
          </cell>
          <cell r="BO2138" t="str">
            <v/>
          </cell>
          <cell r="BS2138" t="str">
            <v/>
          </cell>
          <cell r="BW2138" t="str">
            <v/>
          </cell>
          <cell r="CA2138" t="str">
            <v/>
          </cell>
        </row>
        <row r="2139">
          <cell r="O2139" t="str">
            <v/>
          </cell>
          <cell r="Q2139" t="str">
            <v/>
          </cell>
          <cell r="R2139" t="str">
            <v/>
          </cell>
          <cell r="S2139" t="str">
            <v/>
          </cell>
          <cell r="AE2139" t="str">
            <v/>
          </cell>
          <cell r="AU2139" t="str">
            <v/>
          </cell>
          <cell r="AW2139" t="str">
            <v/>
          </cell>
          <cell r="AX2139" t="str">
            <v/>
          </cell>
          <cell r="AY2139" t="str">
            <v/>
          </cell>
          <cell r="BK2139" t="str">
            <v/>
          </cell>
          <cell r="BM2139" t="str">
            <v/>
          </cell>
          <cell r="BN2139" t="str">
            <v/>
          </cell>
          <cell r="BO2139" t="str">
            <v/>
          </cell>
          <cell r="BS2139" t="str">
            <v/>
          </cell>
          <cell r="BW2139" t="str">
            <v/>
          </cell>
          <cell r="CA2139" t="str">
            <v/>
          </cell>
        </row>
        <row r="2140">
          <cell r="O2140" t="str">
            <v/>
          </cell>
          <cell r="Q2140" t="str">
            <v/>
          </cell>
          <cell r="R2140" t="str">
            <v/>
          </cell>
          <cell r="S2140" t="str">
            <v/>
          </cell>
          <cell r="AE2140" t="str">
            <v/>
          </cell>
          <cell r="AU2140" t="str">
            <v/>
          </cell>
          <cell r="AW2140" t="str">
            <v/>
          </cell>
          <cell r="AX2140" t="str">
            <v/>
          </cell>
          <cell r="AY2140" t="str">
            <v/>
          </cell>
          <cell r="BK2140" t="str">
            <v/>
          </cell>
          <cell r="BM2140" t="str">
            <v/>
          </cell>
          <cell r="BN2140" t="str">
            <v/>
          </cell>
          <cell r="BO2140" t="str">
            <v/>
          </cell>
          <cell r="BS2140" t="str">
            <v/>
          </cell>
          <cell r="BW2140" t="str">
            <v/>
          </cell>
          <cell r="CA2140" t="str">
            <v/>
          </cell>
        </row>
        <row r="2141">
          <cell r="O2141" t="str">
            <v/>
          </cell>
          <cell r="Q2141" t="str">
            <v/>
          </cell>
          <cell r="R2141" t="str">
            <v/>
          </cell>
          <cell r="S2141" t="str">
            <v/>
          </cell>
          <cell r="AE2141" t="str">
            <v/>
          </cell>
          <cell r="AU2141" t="str">
            <v/>
          </cell>
          <cell r="AW2141" t="str">
            <v/>
          </cell>
          <cell r="AX2141" t="str">
            <v/>
          </cell>
          <cell r="AY2141" t="str">
            <v/>
          </cell>
          <cell r="BK2141" t="str">
            <v/>
          </cell>
          <cell r="BM2141" t="str">
            <v/>
          </cell>
          <cell r="BN2141" t="str">
            <v/>
          </cell>
          <cell r="BO2141" t="str">
            <v/>
          </cell>
          <cell r="BS2141" t="str">
            <v/>
          </cell>
          <cell r="BW2141" t="str">
            <v/>
          </cell>
          <cell r="CA2141" t="str">
            <v/>
          </cell>
        </row>
        <row r="2142">
          <cell r="O2142" t="str">
            <v/>
          </cell>
          <cell r="Q2142" t="str">
            <v/>
          </cell>
          <cell r="R2142" t="str">
            <v/>
          </cell>
          <cell r="S2142" t="str">
            <v/>
          </cell>
          <cell r="AE2142" t="str">
            <v/>
          </cell>
          <cell r="AU2142" t="str">
            <v/>
          </cell>
          <cell r="AW2142" t="str">
            <v/>
          </cell>
          <cell r="AX2142" t="str">
            <v/>
          </cell>
          <cell r="AY2142" t="str">
            <v/>
          </cell>
          <cell r="BK2142" t="str">
            <v/>
          </cell>
          <cell r="BM2142" t="str">
            <v/>
          </cell>
          <cell r="BN2142" t="str">
            <v/>
          </cell>
          <cell r="BO2142" t="str">
            <v/>
          </cell>
          <cell r="BS2142" t="str">
            <v/>
          </cell>
          <cell r="BW2142" t="str">
            <v/>
          </cell>
          <cell r="CA2142" t="str">
            <v/>
          </cell>
        </row>
        <row r="2143">
          <cell r="O2143" t="str">
            <v/>
          </cell>
          <cell r="Q2143" t="str">
            <v/>
          </cell>
          <cell r="R2143" t="str">
            <v/>
          </cell>
          <cell r="S2143" t="str">
            <v/>
          </cell>
          <cell r="AE2143" t="str">
            <v/>
          </cell>
          <cell r="AU2143" t="str">
            <v/>
          </cell>
          <cell r="AW2143" t="str">
            <v/>
          </cell>
          <cell r="AX2143" t="str">
            <v/>
          </cell>
          <cell r="AY2143" t="str">
            <v/>
          </cell>
          <cell r="BK2143" t="str">
            <v/>
          </cell>
          <cell r="BM2143" t="str">
            <v/>
          </cell>
          <cell r="BN2143" t="str">
            <v/>
          </cell>
          <cell r="BO2143" t="str">
            <v/>
          </cell>
          <cell r="BS2143" t="str">
            <v/>
          </cell>
          <cell r="BW2143" t="str">
            <v/>
          </cell>
          <cell r="CA2143" t="str">
            <v/>
          </cell>
        </row>
        <row r="2144">
          <cell r="O2144" t="str">
            <v/>
          </cell>
          <cell r="Q2144" t="str">
            <v/>
          </cell>
          <cell r="R2144" t="str">
            <v/>
          </cell>
          <cell r="S2144" t="str">
            <v/>
          </cell>
          <cell r="AE2144" t="str">
            <v/>
          </cell>
          <cell r="AU2144" t="str">
            <v/>
          </cell>
          <cell r="AW2144" t="str">
            <v/>
          </cell>
          <cell r="AX2144" t="str">
            <v/>
          </cell>
          <cell r="AY2144" t="str">
            <v/>
          </cell>
          <cell r="BK2144" t="str">
            <v/>
          </cell>
          <cell r="BM2144" t="str">
            <v/>
          </cell>
          <cell r="BN2144" t="str">
            <v/>
          </cell>
          <cell r="BO2144" t="str">
            <v/>
          </cell>
          <cell r="BS2144" t="str">
            <v/>
          </cell>
          <cell r="BW2144" t="str">
            <v/>
          </cell>
          <cell r="CA2144" t="str">
            <v/>
          </cell>
        </row>
        <row r="2145">
          <cell r="O2145" t="str">
            <v/>
          </cell>
          <cell r="Q2145" t="str">
            <v/>
          </cell>
          <cell r="R2145" t="str">
            <v/>
          </cell>
          <cell r="S2145" t="str">
            <v/>
          </cell>
          <cell r="AE2145" t="str">
            <v/>
          </cell>
          <cell r="AU2145" t="str">
            <v/>
          </cell>
          <cell r="AW2145" t="str">
            <v/>
          </cell>
          <cell r="AX2145" t="str">
            <v/>
          </cell>
          <cell r="AY2145" t="str">
            <v/>
          </cell>
          <cell r="BK2145" t="str">
            <v/>
          </cell>
          <cell r="BM2145" t="str">
            <v/>
          </cell>
          <cell r="BN2145" t="str">
            <v/>
          </cell>
          <cell r="BO2145" t="str">
            <v/>
          </cell>
          <cell r="BS2145" t="str">
            <v/>
          </cell>
          <cell r="BW2145" t="str">
            <v/>
          </cell>
          <cell r="CA2145" t="str">
            <v/>
          </cell>
        </row>
        <row r="2146">
          <cell r="O2146" t="str">
            <v/>
          </cell>
          <cell r="Q2146" t="str">
            <v/>
          </cell>
          <cell r="R2146" t="str">
            <v/>
          </cell>
          <cell r="S2146" t="str">
            <v/>
          </cell>
          <cell r="AE2146" t="str">
            <v/>
          </cell>
          <cell r="AU2146" t="str">
            <v/>
          </cell>
          <cell r="AW2146" t="str">
            <v/>
          </cell>
          <cell r="AX2146" t="str">
            <v/>
          </cell>
          <cell r="AY2146" t="str">
            <v/>
          </cell>
          <cell r="BK2146" t="str">
            <v/>
          </cell>
          <cell r="BM2146" t="str">
            <v/>
          </cell>
          <cell r="BN2146" t="str">
            <v/>
          </cell>
          <cell r="BO2146" t="str">
            <v/>
          </cell>
          <cell r="BS2146" t="str">
            <v/>
          </cell>
          <cell r="BW2146" t="str">
            <v/>
          </cell>
          <cell r="CA2146" t="str">
            <v/>
          </cell>
        </row>
        <row r="2147">
          <cell r="O2147" t="str">
            <v/>
          </cell>
          <cell r="Q2147" t="str">
            <v/>
          </cell>
          <cell r="R2147" t="str">
            <v/>
          </cell>
          <cell r="S2147" t="str">
            <v/>
          </cell>
          <cell r="AE2147" t="str">
            <v/>
          </cell>
          <cell r="AU2147" t="str">
            <v/>
          </cell>
          <cell r="AW2147" t="str">
            <v/>
          </cell>
          <cell r="AX2147" t="str">
            <v/>
          </cell>
          <cell r="AY2147" t="str">
            <v/>
          </cell>
          <cell r="BK2147" t="str">
            <v/>
          </cell>
          <cell r="BM2147" t="str">
            <v/>
          </cell>
          <cell r="BN2147" t="str">
            <v/>
          </cell>
          <cell r="BO2147" t="str">
            <v/>
          </cell>
          <cell r="BS2147" t="str">
            <v/>
          </cell>
          <cell r="BW2147" t="str">
            <v/>
          </cell>
          <cell r="CA2147" t="str">
            <v/>
          </cell>
        </row>
        <row r="2148">
          <cell r="O2148" t="str">
            <v/>
          </cell>
          <cell r="Q2148" t="str">
            <v/>
          </cell>
          <cell r="R2148" t="str">
            <v/>
          </cell>
          <cell r="S2148" t="str">
            <v/>
          </cell>
          <cell r="AE2148" t="str">
            <v/>
          </cell>
          <cell r="AU2148" t="str">
            <v/>
          </cell>
          <cell r="AW2148" t="str">
            <v/>
          </cell>
          <cell r="AX2148" t="str">
            <v/>
          </cell>
          <cell r="AY2148" t="str">
            <v/>
          </cell>
          <cell r="BK2148" t="str">
            <v/>
          </cell>
          <cell r="BM2148" t="str">
            <v/>
          </cell>
          <cell r="BN2148" t="str">
            <v/>
          </cell>
          <cell r="BO2148" t="str">
            <v/>
          </cell>
          <cell r="BS2148" t="str">
            <v/>
          </cell>
          <cell r="BW2148" t="str">
            <v/>
          </cell>
          <cell r="CA2148" t="str">
            <v/>
          </cell>
        </row>
        <row r="2149">
          <cell r="O2149" t="str">
            <v/>
          </cell>
          <cell r="Q2149" t="str">
            <v/>
          </cell>
          <cell r="R2149" t="str">
            <v/>
          </cell>
          <cell r="S2149" t="str">
            <v/>
          </cell>
          <cell r="AE2149" t="str">
            <v/>
          </cell>
          <cell r="AU2149" t="str">
            <v/>
          </cell>
          <cell r="AW2149" t="str">
            <v/>
          </cell>
          <cell r="AX2149" t="str">
            <v/>
          </cell>
          <cell r="AY2149" t="str">
            <v/>
          </cell>
          <cell r="BK2149" t="str">
            <v/>
          </cell>
          <cell r="BM2149" t="str">
            <v/>
          </cell>
          <cell r="BN2149" t="str">
            <v/>
          </cell>
          <cell r="BO2149" t="str">
            <v/>
          </cell>
          <cell r="BS2149" t="str">
            <v/>
          </cell>
          <cell r="BW2149" t="str">
            <v/>
          </cell>
          <cell r="CA2149" t="str">
            <v/>
          </cell>
        </row>
        <row r="2150">
          <cell r="O2150" t="str">
            <v/>
          </cell>
          <cell r="Q2150" t="str">
            <v/>
          </cell>
          <cell r="R2150" t="str">
            <v/>
          </cell>
          <cell r="S2150" t="str">
            <v/>
          </cell>
          <cell r="AE2150" t="str">
            <v/>
          </cell>
          <cell r="AU2150" t="str">
            <v/>
          </cell>
          <cell r="AW2150" t="str">
            <v/>
          </cell>
          <cell r="AX2150" t="str">
            <v/>
          </cell>
          <cell r="AY2150" t="str">
            <v/>
          </cell>
          <cell r="BK2150" t="str">
            <v/>
          </cell>
          <cell r="BM2150" t="str">
            <v/>
          </cell>
          <cell r="BN2150" t="str">
            <v/>
          </cell>
          <cell r="BO2150" t="str">
            <v/>
          </cell>
          <cell r="BS2150" t="str">
            <v/>
          </cell>
          <cell r="BW2150" t="str">
            <v/>
          </cell>
          <cell r="CA2150" t="str">
            <v/>
          </cell>
        </row>
        <row r="2151">
          <cell r="O2151" t="str">
            <v/>
          </cell>
          <cell r="Q2151" t="str">
            <v/>
          </cell>
          <cell r="R2151" t="str">
            <v/>
          </cell>
          <cell r="S2151" t="str">
            <v/>
          </cell>
          <cell r="AE2151" t="str">
            <v/>
          </cell>
          <cell r="AU2151" t="str">
            <v/>
          </cell>
          <cell r="AW2151" t="str">
            <v/>
          </cell>
          <cell r="AX2151" t="str">
            <v/>
          </cell>
          <cell r="AY2151" t="str">
            <v/>
          </cell>
          <cell r="BK2151" t="str">
            <v/>
          </cell>
          <cell r="BM2151" t="str">
            <v/>
          </cell>
          <cell r="BN2151" t="str">
            <v/>
          </cell>
          <cell r="BO2151" t="str">
            <v/>
          </cell>
          <cell r="BS2151" t="str">
            <v/>
          </cell>
          <cell r="BW2151" t="str">
            <v/>
          </cell>
          <cell r="CA2151" t="str">
            <v/>
          </cell>
        </row>
        <row r="2152">
          <cell r="O2152" t="str">
            <v/>
          </cell>
          <cell r="Q2152" t="str">
            <v/>
          </cell>
          <cell r="R2152" t="str">
            <v/>
          </cell>
          <cell r="S2152" t="str">
            <v/>
          </cell>
          <cell r="AE2152" t="str">
            <v/>
          </cell>
          <cell r="AU2152" t="str">
            <v/>
          </cell>
          <cell r="AW2152" t="str">
            <v/>
          </cell>
          <cell r="AX2152" t="str">
            <v/>
          </cell>
          <cell r="AY2152" t="str">
            <v/>
          </cell>
          <cell r="BK2152" t="str">
            <v/>
          </cell>
          <cell r="BM2152" t="str">
            <v/>
          </cell>
          <cell r="BN2152" t="str">
            <v/>
          </cell>
          <cell r="BO2152" t="str">
            <v/>
          </cell>
          <cell r="BS2152" t="str">
            <v/>
          </cell>
          <cell r="BW2152" t="str">
            <v/>
          </cell>
          <cell r="CA2152" t="str">
            <v/>
          </cell>
        </row>
        <row r="2153">
          <cell r="O2153" t="str">
            <v/>
          </cell>
          <cell r="Q2153" t="str">
            <v/>
          </cell>
          <cell r="R2153" t="str">
            <v/>
          </cell>
          <cell r="S2153" t="str">
            <v/>
          </cell>
          <cell r="AE2153" t="str">
            <v/>
          </cell>
          <cell r="AU2153" t="str">
            <v/>
          </cell>
          <cell r="AW2153" t="str">
            <v/>
          </cell>
          <cell r="AX2153" t="str">
            <v/>
          </cell>
          <cell r="AY2153" t="str">
            <v/>
          </cell>
          <cell r="BK2153" t="str">
            <v/>
          </cell>
          <cell r="BM2153" t="str">
            <v/>
          </cell>
          <cell r="BN2153" t="str">
            <v/>
          </cell>
          <cell r="BO2153" t="str">
            <v/>
          </cell>
          <cell r="BS2153" t="str">
            <v/>
          </cell>
          <cell r="BW2153" t="str">
            <v/>
          </cell>
          <cell r="CA2153" t="str">
            <v/>
          </cell>
        </row>
        <row r="2154">
          <cell r="O2154" t="str">
            <v/>
          </cell>
          <cell r="Q2154" t="str">
            <v/>
          </cell>
          <cell r="R2154" t="str">
            <v/>
          </cell>
          <cell r="S2154" t="str">
            <v/>
          </cell>
          <cell r="AE2154" t="str">
            <v/>
          </cell>
          <cell r="AU2154" t="str">
            <v/>
          </cell>
          <cell r="AW2154" t="str">
            <v/>
          </cell>
          <cell r="AX2154" t="str">
            <v/>
          </cell>
          <cell r="AY2154" t="str">
            <v/>
          </cell>
          <cell r="BK2154" t="str">
            <v/>
          </cell>
          <cell r="BM2154" t="str">
            <v/>
          </cell>
          <cell r="BN2154" t="str">
            <v/>
          </cell>
          <cell r="BO2154" t="str">
            <v/>
          </cell>
          <cell r="BS2154" t="str">
            <v/>
          </cell>
          <cell r="BW2154" t="str">
            <v/>
          </cell>
          <cell r="CA2154" t="str">
            <v/>
          </cell>
        </row>
        <row r="2155">
          <cell r="O2155" t="str">
            <v/>
          </cell>
          <cell r="Q2155" t="str">
            <v/>
          </cell>
          <cell r="R2155" t="str">
            <v/>
          </cell>
          <cell r="S2155" t="str">
            <v/>
          </cell>
          <cell r="AE2155" t="str">
            <v/>
          </cell>
          <cell r="AU2155" t="str">
            <v/>
          </cell>
          <cell r="AW2155" t="str">
            <v/>
          </cell>
          <cell r="AX2155" t="str">
            <v/>
          </cell>
          <cell r="AY2155" t="str">
            <v/>
          </cell>
          <cell r="BK2155" t="str">
            <v/>
          </cell>
          <cell r="BM2155" t="str">
            <v/>
          </cell>
          <cell r="BN2155" t="str">
            <v/>
          </cell>
          <cell r="BO2155" t="str">
            <v/>
          </cell>
          <cell r="BS2155" t="str">
            <v/>
          </cell>
          <cell r="BW2155" t="str">
            <v/>
          </cell>
          <cell r="CA2155" t="str">
            <v/>
          </cell>
        </row>
        <row r="2156">
          <cell r="O2156" t="str">
            <v/>
          </cell>
          <cell r="Q2156" t="str">
            <v/>
          </cell>
          <cell r="R2156" t="str">
            <v/>
          </cell>
          <cell r="S2156" t="str">
            <v/>
          </cell>
          <cell r="AE2156" t="str">
            <v/>
          </cell>
          <cell r="AU2156" t="str">
            <v/>
          </cell>
          <cell r="AW2156" t="str">
            <v/>
          </cell>
          <cell r="AX2156" t="str">
            <v/>
          </cell>
          <cell r="AY2156" t="str">
            <v/>
          </cell>
          <cell r="BK2156" t="str">
            <v/>
          </cell>
          <cell r="BM2156" t="str">
            <v/>
          </cell>
          <cell r="BN2156" t="str">
            <v/>
          </cell>
          <cell r="BO2156" t="str">
            <v/>
          </cell>
          <cell r="BS2156" t="str">
            <v/>
          </cell>
          <cell r="BW2156" t="str">
            <v/>
          </cell>
          <cell r="CA2156" t="str">
            <v/>
          </cell>
        </row>
        <row r="2157">
          <cell r="O2157" t="str">
            <v/>
          </cell>
          <cell r="Q2157" t="str">
            <v/>
          </cell>
          <cell r="R2157" t="str">
            <v/>
          </cell>
          <cell r="S2157" t="str">
            <v/>
          </cell>
          <cell r="AE2157" t="str">
            <v/>
          </cell>
          <cell r="AU2157" t="str">
            <v/>
          </cell>
          <cell r="AW2157" t="str">
            <v/>
          </cell>
          <cell r="AX2157" t="str">
            <v/>
          </cell>
          <cell r="AY2157" t="str">
            <v/>
          </cell>
          <cell r="BK2157" t="str">
            <v/>
          </cell>
          <cell r="BM2157" t="str">
            <v/>
          </cell>
          <cell r="BN2157" t="str">
            <v/>
          </cell>
          <cell r="BO2157" t="str">
            <v/>
          </cell>
          <cell r="BS2157" t="str">
            <v/>
          </cell>
          <cell r="BW2157" t="str">
            <v/>
          </cell>
          <cell r="CA2157" t="str">
            <v/>
          </cell>
        </row>
        <row r="2158">
          <cell r="O2158" t="str">
            <v/>
          </cell>
          <cell r="Q2158" t="str">
            <v/>
          </cell>
          <cell r="R2158" t="str">
            <v/>
          </cell>
          <cell r="S2158" t="str">
            <v/>
          </cell>
          <cell r="AE2158" t="str">
            <v/>
          </cell>
          <cell r="AU2158" t="str">
            <v/>
          </cell>
          <cell r="AW2158" t="str">
            <v/>
          </cell>
          <cell r="AX2158" t="str">
            <v/>
          </cell>
          <cell r="AY2158" t="str">
            <v/>
          </cell>
          <cell r="BK2158" t="str">
            <v/>
          </cell>
          <cell r="BM2158" t="str">
            <v/>
          </cell>
          <cell r="BN2158" t="str">
            <v/>
          </cell>
          <cell r="BO2158" t="str">
            <v/>
          </cell>
          <cell r="BS2158" t="str">
            <v/>
          </cell>
          <cell r="BW2158" t="str">
            <v/>
          </cell>
          <cell r="CA2158" t="str">
            <v/>
          </cell>
        </row>
        <row r="2159">
          <cell r="O2159" t="str">
            <v/>
          </cell>
          <cell r="Q2159" t="str">
            <v/>
          </cell>
          <cell r="R2159" t="str">
            <v/>
          </cell>
          <cell r="S2159" t="str">
            <v/>
          </cell>
          <cell r="AE2159" t="str">
            <v/>
          </cell>
          <cell r="AU2159" t="str">
            <v/>
          </cell>
          <cell r="AW2159" t="str">
            <v/>
          </cell>
          <cell r="AX2159" t="str">
            <v/>
          </cell>
          <cell r="AY2159" t="str">
            <v/>
          </cell>
          <cell r="BK2159" t="str">
            <v/>
          </cell>
          <cell r="BM2159" t="str">
            <v/>
          </cell>
          <cell r="BN2159" t="str">
            <v/>
          </cell>
          <cell r="BO2159" t="str">
            <v/>
          </cell>
          <cell r="BS2159" t="str">
            <v/>
          </cell>
          <cell r="BW2159" t="str">
            <v/>
          </cell>
          <cell r="CA2159" t="str">
            <v/>
          </cell>
        </row>
        <row r="2160">
          <cell r="O2160" t="str">
            <v/>
          </cell>
          <cell r="Q2160" t="str">
            <v/>
          </cell>
          <cell r="R2160" t="str">
            <v/>
          </cell>
          <cell r="S2160" t="str">
            <v/>
          </cell>
          <cell r="AE2160" t="str">
            <v/>
          </cell>
          <cell r="AU2160" t="str">
            <v/>
          </cell>
          <cell r="AW2160" t="str">
            <v/>
          </cell>
          <cell r="AX2160" t="str">
            <v/>
          </cell>
          <cell r="AY2160" t="str">
            <v/>
          </cell>
          <cell r="BK2160" t="str">
            <v/>
          </cell>
          <cell r="BM2160" t="str">
            <v/>
          </cell>
          <cell r="BN2160" t="str">
            <v/>
          </cell>
          <cell r="BO2160" t="str">
            <v/>
          </cell>
          <cell r="BS2160" t="str">
            <v/>
          </cell>
          <cell r="BW2160" t="str">
            <v/>
          </cell>
          <cell r="CA2160" t="str">
            <v/>
          </cell>
        </row>
        <row r="2161">
          <cell r="O2161" t="str">
            <v/>
          </cell>
          <cell r="Q2161" t="str">
            <v/>
          </cell>
          <cell r="R2161" t="str">
            <v/>
          </cell>
          <cell r="S2161" t="str">
            <v/>
          </cell>
          <cell r="AE2161" t="str">
            <v/>
          </cell>
          <cell r="AU2161" t="str">
            <v/>
          </cell>
          <cell r="AW2161" t="str">
            <v/>
          </cell>
          <cell r="AX2161" t="str">
            <v/>
          </cell>
          <cell r="AY2161" t="str">
            <v/>
          </cell>
          <cell r="BK2161" t="str">
            <v/>
          </cell>
          <cell r="BM2161" t="str">
            <v/>
          </cell>
          <cell r="BN2161" t="str">
            <v/>
          </cell>
          <cell r="BO2161" t="str">
            <v/>
          </cell>
          <cell r="BS2161" t="str">
            <v/>
          </cell>
          <cell r="BW2161" t="str">
            <v/>
          </cell>
          <cell r="CA2161" t="str">
            <v/>
          </cell>
        </row>
        <row r="2162">
          <cell r="O2162" t="str">
            <v/>
          </cell>
          <cell r="Q2162" t="str">
            <v/>
          </cell>
          <cell r="R2162" t="str">
            <v/>
          </cell>
          <cell r="S2162" t="str">
            <v/>
          </cell>
          <cell r="AE2162" t="str">
            <v/>
          </cell>
          <cell r="AU2162" t="str">
            <v/>
          </cell>
          <cell r="AW2162" t="str">
            <v/>
          </cell>
          <cell r="AX2162" t="str">
            <v/>
          </cell>
          <cell r="AY2162" t="str">
            <v/>
          </cell>
          <cell r="BK2162" t="str">
            <v/>
          </cell>
          <cell r="BM2162" t="str">
            <v/>
          </cell>
          <cell r="BN2162" t="str">
            <v/>
          </cell>
          <cell r="BO2162" t="str">
            <v/>
          </cell>
          <cell r="BS2162" t="str">
            <v/>
          </cell>
          <cell r="BW2162" t="str">
            <v/>
          </cell>
          <cell r="CA2162" t="str">
            <v/>
          </cell>
        </row>
        <row r="2163">
          <cell r="O2163" t="str">
            <v/>
          </cell>
          <cell r="Q2163" t="str">
            <v/>
          </cell>
          <cell r="R2163" t="str">
            <v/>
          </cell>
          <cell r="S2163" t="str">
            <v/>
          </cell>
          <cell r="AE2163" t="str">
            <v/>
          </cell>
          <cell r="AU2163" t="str">
            <v/>
          </cell>
          <cell r="AW2163" t="str">
            <v/>
          </cell>
          <cell r="AX2163" t="str">
            <v/>
          </cell>
          <cell r="AY2163" t="str">
            <v/>
          </cell>
          <cell r="BK2163" t="str">
            <v/>
          </cell>
          <cell r="BM2163" t="str">
            <v/>
          </cell>
          <cell r="BN2163" t="str">
            <v/>
          </cell>
          <cell r="BO2163" t="str">
            <v/>
          </cell>
          <cell r="BS2163" t="str">
            <v/>
          </cell>
          <cell r="BW2163" t="str">
            <v/>
          </cell>
          <cell r="CA2163" t="str">
            <v/>
          </cell>
        </row>
        <row r="2164">
          <cell r="O2164" t="str">
            <v/>
          </cell>
          <cell r="Q2164" t="str">
            <v/>
          </cell>
          <cell r="R2164" t="str">
            <v/>
          </cell>
          <cell r="S2164" t="str">
            <v/>
          </cell>
          <cell r="AE2164" t="str">
            <v/>
          </cell>
          <cell r="AU2164" t="str">
            <v/>
          </cell>
          <cell r="AW2164" t="str">
            <v/>
          </cell>
          <cell r="AX2164" t="str">
            <v/>
          </cell>
          <cell r="AY2164" t="str">
            <v/>
          </cell>
          <cell r="BK2164" t="str">
            <v/>
          </cell>
          <cell r="BM2164" t="str">
            <v/>
          </cell>
          <cell r="BN2164" t="str">
            <v/>
          </cell>
          <cell r="BO2164" t="str">
            <v/>
          </cell>
          <cell r="BS2164" t="str">
            <v/>
          </cell>
          <cell r="BW2164" t="str">
            <v/>
          </cell>
          <cell r="CA2164" t="str">
            <v/>
          </cell>
        </row>
        <row r="2165">
          <cell r="O2165" t="str">
            <v/>
          </cell>
          <cell r="Q2165" t="str">
            <v/>
          </cell>
          <cell r="R2165" t="str">
            <v/>
          </cell>
          <cell r="S2165" t="str">
            <v/>
          </cell>
          <cell r="AE2165" t="str">
            <v/>
          </cell>
          <cell r="AU2165" t="str">
            <v/>
          </cell>
          <cell r="AW2165" t="str">
            <v/>
          </cell>
          <cell r="AX2165" t="str">
            <v/>
          </cell>
          <cell r="AY2165" t="str">
            <v/>
          </cell>
          <cell r="BK2165" t="str">
            <v/>
          </cell>
          <cell r="BM2165" t="str">
            <v/>
          </cell>
          <cell r="BN2165" t="str">
            <v/>
          </cell>
          <cell r="BO2165" t="str">
            <v/>
          </cell>
          <cell r="BS2165" t="str">
            <v/>
          </cell>
          <cell r="BW2165" t="str">
            <v/>
          </cell>
          <cell r="CA2165" t="str">
            <v/>
          </cell>
        </row>
        <row r="2166">
          <cell r="O2166" t="str">
            <v/>
          </cell>
          <cell r="Q2166" t="str">
            <v/>
          </cell>
          <cell r="R2166" t="str">
            <v/>
          </cell>
          <cell r="S2166" t="str">
            <v/>
          </cell>
          <cell r="AE2166" t="str">
            <v/>
          </cell>
          <cell r="AU2166" t="str">
            <v/>
          </cell>
          <cell r="AW2166" t="str">
            <v/>
          </cell>
          <cell r="AX2166" t="str">
            <v/>
          </cell>
          <cell r="AY2166" t="str">
            <v/>
          </cell>
          <cell r="BK2166" t="str">
            <v/>
          </cell>
          <cell r="BM2166" t="str">
            <v/>
          </cell>
          <cell r="BN2166" t="str">
            <v/>
          </cell>
          <cell r="BO2166" t="str">
            <v/>
          </cell>
          <cell r="BS2166" t="str">
            <v/>
          </cell>
          <cell r="BW2166" t="str">
            <v/>
          </cell>
          <cell r="CA2166" t="str">
            <v/>
          </cell>
        </row>
        <row r="2167">
          <cell r="O2167" t="str">
            <v/>
          </cell>
          <cell r="Q2167" t="str">
            <v/>
          </cell>
          <cell r="R2167" t="str">
            <v/>
          </cell>
          <cell r="S2167" t="str">
            <v/>
          </cell>
          <cell r="AE2167" t="str">
            <v/>
          </cell>
          <cell r="AU2167" t="str">
            <v/>
          </cell>
          <cell r="AW2167" t="str">
            <v/>
          </cell>
          <cell r="AX2167" t="str">
            <v/>
          </cell>
          <cell r="AY2167" t="str">
            <v/>
          </cell>
          <cell r="BK2167" t="str">
            <v/>
          </cell>
          <cell r="BM2167" t="str">
            <v/>
          </cell>
          <cell r="BN2167" t="str">
            <v/>
          </cell>
          <cell r="BO2167" t="str">
            <v/>
          </cell>
          <cell r="BS2167" t="str">
            <v/>
          </cell>
          <cell r="BW2167" t="str">
            <v/>
          </cell>
          <cell r="CA2167" t="str">
            <v/>
          </cell>
        </row>
        <row r="2168">
          <cell r="O2168" t="str">
            <v/>
          </cell>
          <cell r="Q2168" t="str">
            <v/>
          </cell>
          <cell r="R2168" t="str">
            <v/>
          </cell>
          <cell r="S2168" t="str">
            <v/>
          </cell>
          <cell r="AE2168" t="str">
            <v/>
          </cell>
          <cell r="AU2168" t="str">
            <v/>
          </cell>
          <cell r="AW2168" t="str">
            <v/>
          </cell>
          <cell r="AX2168" t="str">
            <v/>
          </cell>
          <cell r="AY2168" t="str">
            <v/>
          </cell>
          <cell r="BK2168" t="str">
            <v/>
          </cell>
          <cell r="BM2168" t="str">
            <v/>
          </cell>
          <cell r="BN2168" t="str">
            <v/>
          </cell>
          <cell r="BO2168" t="str">
            <v/>
          </cell>
          <cell r="BS2168" t="str">
            <v/>
          </cell>
          <cell r="BW2168" t="str">
            <v/>
          </cell>
          <cell r="CA2168" t="str">
            <v/>
          </cell>
        </row>
        <row r="2169">
          <cell r="O2169" t="str">
            <v/>
          </cell>
          <cell r="Q2169" t="str">
            <v/>
          </cell>
          <cell r="R2169" t="str">
            <v/>
          </cell>
          <cell r="S2169" t="str">
            <v/>
          </cell>
          <cell r="AE2169" t="str">
            <v/>
          </cell>
          <cell r="AU2169" t="str">
            <v/>
          </cell>
          <cell r="AW2169" t="str">
            <v/>
          </cell>
          <cell r="AX2169" t="str">
            <v/>
          </cell>
          <cell r="AY2169" t="str">
            <v/>
          </cell>
          <cell r="BK2169" t="str">
            <v/>
          </cell>
          <cell r="BM2169" t="str">
            <v/>
          </cell>
          <cell r="BN2169" t="str">
            <v/>
          </cell>
          <cell r="BO2169" t="str">
            <v/>
          </cell>
          <cell r="BS2169" t="str">
            <v/>
          </cell>
          <cell r="BW2169" t="str">
            <v/>
          </cell>
          <cell r="CA2169" t="str">
            <v/>
          </cell>
        </row>
        <row r="2170">
          <cell r="O2170" t="str">
            <v/>
          </cell>
          <cell r="Q2170" t="str">
            <v/>
          </cell>
          <cell r="R2170" t="str">
            <v/>
          </cell>
          <cell r="S2170" t="str">
            <v/>
          </cell>
          <cell r="AE2170" t="str">
            <v/>
          </cell>
          <cell r="AU2170" t="str">
            <v/>
          </cell>
          <cell r="AW2170" t="str">
            <v/>
          </cell>
          <cell r="AX2170" t="str">
            <v/>
          </cell>
          <cell r="AY2170" t="str">
            <v/>
          </cell>
          <cell r="BK2170" t="str">
            <v/>
          </cell>
          <cell r="BM2170" t="str">
            <v/>
          </cell>
          <cell r="BN2170" t="str">
            <v/>
          </cell>
          <cell r="BO2170" t="str">
            <v/>
          </cell>
          <cell r="BS2170" t="str">
            <v/>
          </cell>
          <cell r="BW2170" t="str">
            <v/>
          </cell>
          <cell r="CA2170" t="str">
            <v/>
          </cell>
        </row>
        <row r="2171">
          <cell r="O2171" t="str">
            <v/>
          </cell>
          <cell r="Q2171" t="str">
            <v/>
          </cell>
          <cell r="R2171" t="str">
            <v/>
          </cell>
          <cell r="S2171" t="str">
            <v/>
          </cell>
          <cell r="AE2171" t="str">
            <v/>
          </cell>
          <cell r="AU2171" t="str">
            <v/>
          </cell>
          <cell r="AW2171" t="str">
            <v/>
          </cell>
          <cell r="AX2171" t="str">
            <v/>
          </cell>
          <cell r="AY2171" t="str">
            <v/>
          </cell>
          <cell r="BK2171" t="str">
            <v/>
          </cell>
          <cell r="BM2171" t="str">
            <v/>
          </cell>
          <cell r="BN2171" t="str">
            <v/>
          </cell>
          <cell r="BO2171" t="str">
            <v/>
          </cell>
          <cell r="BS2171" t="str">
            <v/>
          </cell>
          <cell r="BW2171" t="str">
            <v/>
          </cell>
          <cell r="CA2171" t="str">
            <v/>
          </cell>
        </row>
        <row r="2172">
          <cell r="O2172" t="str">
            <v/>
          </cell>
          <cell r="Q2172" t="str">
            <v/>
          </cell>
          <cell r="R2172" t="str">
            <v/>
          </cell>
          <cell r="S2172" t="str">
            <v/>
          </cell>
          <cell r="AE2172" t="str">
            <v/>
          </cell>
          <cell r="AU2172" t="str">
            <v/>
          </cell>
          <cell r="AW2172" t="str">
            <v/>
          </cell>
          <cell r="AX2172" t="str">
            <v/>
          </cell>
          <cell r="AY2172" t="str">
            <v/>
          </cell>
          <cell r="BK2172" t="str">
            <v/>
          </cell>
          <cell r="BM2172" t="str">
            <v/>
          </cell>
          <cell r="BN2172" t="str">
            <v/>
          </cell>
          <cell r="BO2172" t="str">
            <v/>
          </cell>
          <cell r="BS2172" t="str">
            <v/>
          </cell>
          <cell r="BW2172" t="str">
            <v/>
          </cell>
          <cell r="CA2172" t="str">
            <v/>
          </cell>
        </row>
        <row r="2173">
          <cell r="O2173" t="str">
            <v/>
          </cell>
          <cell r="Q2173" t="str">
            <v/>
          </cell>
          <cell r="R2173" t="str">
            <v/>
          </cell>
          <cell r="S2173" t="str">
            <v/>
          </cell>
          <cell r="AE2173" t="str">
            <v/>
          </cell>
          <cell r="AU2173" t="str">
            <v/>
          </cell>
          <cell r="AW2173" t="str">
            <v/>
          </cell>
          <cell r="AX2173" t="str">
            <v/>
          </cell>
          <cell r="AY2173" t="str">
            <v/>
          </cell>
          <cell r="BK2173" t="str">
            <v/>
          </cell>
          <cell r="BM2173" t="str">
            <v/>
          </cell>
          <cell r="BN2173" t="str">
            <v/>
          </cell>
          <cell r="BO2173" t="str">
            <v/>
          </cell>
          <cell r="BS2173" t="str">
            <v/>
          </cell>
          <cell r="BW2173" t="str">
            <v/>
          </cell>
          <cell r="CA2173" t="str">
            <v/>
          </cell>
        </row>
        <row r="2174">
          <cell r="O2174" t="str">
            <v/>
          </cell>
          <cell r="Q2174" t="str">
            <v/>
          </cell>
          <cell r="R2174" t="str">
            <v/>
          </cell>
          <cell r="S2174" t="str">
            <v/>
          </cell>
          <cell r="AE2174" t="str">
            <v/>
          </cell>
          <cell r="AU2174" t="str">
            <v/>
          </cell>
          <cell r="AW2174" t="str">
            <v/>
          </cell>
          <cell r="AX2174" t="str">
            <v/>
          </cell>
          <cell r="AY2174" t="str">
            <v/>
          </cell>
          <cell r="BK2174" t="str">
            <v/>
          </cell>
          <cell r="BM2174" t="str">
            <v/>
          </cell>
          <cell r="BN2174" t="str">
            <v/>
          </cell>
          <cell r="BO2174" t="str">
            <v/>
          </cell>
          <cell r="BS2174" t="str">
            <v/>
          </cell>
          <cell r="BW2174" t="str">
            <v/>
          </cell>
          <cell r="CA2174" t="str">
            <v/>
          </cell>
        </row>
        <row r="2175">
          <cell r="O2175" t="str">
            <v/>
          </cell>
          <cell r="Q2175" t="str">
            <v/>
          </cell>
          <cell r="R2175" t="str">
            <v/>
          </cell>
          <cell r="S2175" t="str">
            <v/>
          </cell>
          <cell r="AE2175" t="str">
            <v/>
          </cell>
          <cell r="AU2175" t="str">
            <v/>
          </cell>
          <cell r="AW2175" t="str">
            <v/>
          </cell>
          <cell r="AX2175" t="str">
            <v/>
          </cell>
          <cell r="AY2175" t="str">
            <v/>
          </cell>
          <cell r="BK2175" t="str">
            <v/>
          </cell>
          <cell r="BM2175" t="str">
            <v/>
          </cell>
          <cell r="BN2175" t="str">
            <v/>
          </cell>
          <cell r="BO2175" t="str">
            <v/>
          </cell>
          <cell r="BS2175" t="str">
            <v/>
          </cell>
          <cell r="BW2175" t="str">
            <v/>
          </cell>
          <cell r="CA2175" t="str">
            <v/>
          </cell>
        </row>
        <row r="2176">
          <cell r="O2176" t="str">
            <v/>
          </cell>
          <cell r="Q2176" t="str">
            <v/>
          </cell>
          <cell r="R2176" t="str">
            <v/>
          </cell>
          <cell r="S2176" t="str">
            <v/>
          </cell>
          <cell r="AE2176" t="str">
            <v/>
          </cell>
          <cell r="AU2176" t="str">
            <v/>
          </cell>
          <cell r="AW2176" t="str">
            <v/>
          </cell>
          <cell r="AX2176" t="str">
            <v/>
          </cell>
          <cell r="AY2176" t="str">
            <v/>
          </cell>
          <cell r="BK2176" t="str">
            <v/>
          </cell>
          <cell r="BM2176" t="str">
            <v/>
          </cell>
          <cell r="BN2176" t="str">
            <v/>
          </cell>
          <cell r="BO2176" t="str">
            <v/>
          </cell>
          <cell r="BS2176" t="str">
            <v/>
          </cell>
          <cell r="BW2176" t="str">
            <v/>
          </cell>
          <cell r="CA2176" t="str">
            <v/>
          </cell>
        </row>
        <row r="2177">
          <cell r="O2177" t="str">
            <v/>
          </cell>
          <cell r="Q2177" t="str">
            <v/>
          </cell>
          <cell r="R2177" t="str">
            <v/>
          </cell>
          <cell r="S2177" t="str">
            <v/>
          </cell>
          <cell r="AE2177" t="str">
            <v/>
          </cell>
          <cell r="AU2177" t="str">
            <v/>
          </cell>
          <cell r="AW2177" t="str">
            <v/>
          </cell>
          <cell r="AX2177" t="str">
            <v/>
          </cell>
          <cell r="AY2177" t="str">
            <v/>
          </cell>
          <cell r="BK2177" t="str">
            <v/>
          </cell>
          <cell r="BM2177" t="str">
            <v/>
          </cell>
          <cell r="BN2177" t="str">
            <v/>
          </cell>
          <cell r="BO2177" t="str">
            <v/>
          </cell>
          <cell r="BS2177" t="str">
            <v/>
          </cell>
          <cell r="BW2177" t="str">
            <v/>
          </cell>
          <cell r="CA2177" t="str">
            <v/>
          </cell>
        </row>
        <row r="2178">
          <cell r="O2178" t="str">
            <v/>
          </cell>
          <cell r="Q2178" t="str">
            <v/>
          </cell>
          <cell r="R2178" t="str">
            <v/>
          </cell>
          <cell r="S2178" t="str">
            <v/>
          </cell>
          <cell r="AE2178" t="str">
            <v/>
          </cell>
          <cell r="AU2178" t="str">
            <v/>
          </cell>
          <cell r="AW2178" t="str">
            <v/>
          </cell>
          <cell r="AX2178" t="str">
            <v/>
          </cell>
          <cell r="AY2178" t="str">
            <v/>
          </cell>
          <cell r="BK2178" t="str">
            <v/>
          </cell>
          <cell r="BM2178" t="str">
            <v/>
          </cell>
          <cell r="BN2178" t="str">
            <v/>
          </cell>
          <cell r="BO2178" t="str">
            <v/>
          </cell>
          <cell r="BS2178" t="str">
            <v/>
          </cell>
          <cell r="BW2178" t="str">
            <v/>
          </cell>
          <cell r="CA2178" t="str">
            <v/>
          </cell>
        </row>
        <row r="2179">
          <cell r="O2179" t="str">
            <v/>
          </cell>
          <cell r="Q2179" t="str">
            <v/>
          </cell>
          <cell r="R2179" t="str">
            <v/>
          </cell>
          <cell r="S2179" t="str">
            <v/>
          </cell>
          <cell r="AE2179" t="str">
            <v/>
          </cell>
          <cell r="AU2179" t="str">
            <v/>
          </cell>
          <cell r="AW2179" t="str">
            <v/>
          </cell>
          <cell r="AX2179" t="str">
            <v/>
          </cell>
          <cell r="AY2179" t="str">
            <v/>
          </cell>
          <cell r="BK2179" t="str">
            <v/>
          </cell>
          <cell r="BM2179" t="str">
            <v/>
          </cell>
          <cell r="BN2179" t="str">
            <v/>
          </cell>
          <cell r="BO2179" t="str">
            <v/>
          </cell>
          <cell r="BS2179" t="str">
            <v/>
          </cell>
          <cell r="BW2179" t="str">
            <v/>
          </cell>
          <cell r="CA2179" t="str">
            <v/>
          </cell>
        </row>
        <row r="2180">
          <cell r="O2180" t="str">
            <v/>
          </cell>
          <cell r="Q2180" t="str">
            <v/>
          </cell>
          <cell r="R2180" t="str">
            <v/>
          </cell>
          <cell r="S2180" t="str">
            <v/>
          </cell>
          <cell r="AE2180" t="str">
            <v/>
          </cell>
          <cell r="AU2180" t="str">
            <v/>
          </cell>
          <cell r="AW2180" t="str">
            <v/>
          </cell>
          <cell r="AX2180" t="str">
            <v/>
          </cell>
          <cell r="AY2180" t="str">
            <v/>
          </cell>
          <cell r="BK2180" t="str">
            <v/>
          </cell>
          <cell r="BM2180" t="str">
            <v/>
          </cell>
          <cell r="BN2180" t="str">
            <v/>
          </cell>
          <cell r="BO2180" t="str">
            <v/>
          </cell>
          <cell r="BS2180" t="str">
            <v/>
          </cell>
          <cell r="BW2180" t="str">
            <v/>
          </cell>
          <cell r="CA2180" t="str">
            <v/>
          </cell>
        </row>
        <row r="2181">
          <cell r="O2181" t="str">
            <v/>
          </cell>
          <cell r="Q2181" t="str">
            <v/>
          </cell>
          <cell r="R2181" t="str">
            <v/>
          </cell>
          <cell r="S2181" t="str">
            <v/>
          </cell>
          <cell r="AE2181" t="str">
            <v/>
          </cell>
          <cell r="AU2181" t="str">
            <v/>
          </cell>
          <cell r="AW2181" t="str">
            <v/>
          </cell>
          <cell r="AX2181" t="str">
            <v/>
          </cell>
          <cell r="AY2181" t="str">
            <v/>
          </cell>
          <cell r="BK2181" t="str">
            <v/>
          </cell>
          <cell r="BM2181" t="str">
            <v/>
          </cell>
          <cell r="BN2181" t="str">
            <v/>
          </cell>
          <cell r="BO2181" t="str">
            <v/>
          </cell>
          <cell r="BS2181" t="str">
            <v/>
          </cell>
          <cell r="BW2181" t="str">
            <v/>
          </cell>
          <cell r="CA2181" t="str">
            <v/>
          </cell>
        </row>
        <row r="2182">
          <cell r="O2182" t="str">
            <v/>
          </cell>
          <cell r="Q2182" t="str">
            <v/>
          </cell>
          <cell r="R2182" t="str">
            <v/>
          </cell>
          <cell r="S2182" t="str">
            <v/>
          </cell>
          <cell r="AE2182" t="str">
            <v/>
          </cell>
          <cell r="AU2182" t="str">
            <v/>
          </cell>
          <cell r="AW2182" t="str">
            <v/>
          </cell>
          <cell r="AX2182" t="str">
            <v/>
          </cell>
          <cell r="AY2182" t="str">
            <v/>
          </cell>
          <cell r="BK2182" t="str">
            <v/>
          </cell>
          <cell r="BM2182" t="str">
            <v/>
          </cell>
          <cell r="BN2182" t="str">
            <v/>
          </cell>
          <cell r="BO2182" t="str">
            <v/>
          </cell>
          <cell r="BS2182" t="str">
            <v/>
          </cell>
          <cell r="BW2182" t="str">
            <v/>
          </cell>
          <cell r="CA2182" t="str">
            <v/>
          </cell>
        </row>
        <row r="2183">
          <cell r="O2183" t="str">
            <v/>
          </cell>
          <cell r="Q2183" t="str">
            <v/>
          </cell>
          <cell r="R2183" t="str">
            <v/>
          </cell>
          <cell r="S2183" t="str">
            <v/>
          </cell>
          <cell r="AE2183" t="str">
            <v/>
          </cell>
          <cell r="AU2183" t="str">
            <v/>
          </cell>
          <cell r="AW2183" t="str">
            <v/>
          </cell>
          <cell r="AX2183" t="str">
            <v/>
          </cell>
          <cell r="AY2183" t="str">
            <v/>
          </cell>
          <cell r="BK2183" t="str">
            <v/>
          </cell>
          <cell r="BM2183" t="str">
            <v/>
          </cell>
          <cell r="BN2183" t="str">
            <v/>
          </cell>
          <cell r="BO2183" t="str">
            <v/>
          </cell>
          <cell r="BS2183" t="str">
            <v/>
          </cell>
          <cell r="BW2183" t="str">
            <v/>
          </cell>
          <cell r="CA2183" t="str">
            <v/>
          </cell>
        </row>
        <row r="2184">
          <cell r="O2184" t="str">
            <v/>
          </cell>
          <cell r="Q2184" t="str">
            <v/>
          </cell>
          <cell r="R2184" t="str">
            <v/>
          </cell>
          <cell r="S2184" t="str">
            <v/>
          </cell>
          <cell r="AE2184" t="str">
            <v/>
          </cell>
          <cell r="AU2184" t="str">
            <v/>
          </cell>
          <cell r="AW2184" t="str">
            <v/>
          </cell>
          <cell r="AX2184" t="str">
            <v/>
          </cell>
          <cell r="AY2184" t="str">
            <v/>
          </cell>
          <cell r="BK2184" t="str">
            <v/>
          </cell>
          <cell r="BM2184" t="str">
            <v/>
          </cell>
          <cell r="BN2184" t="str">
            <v/>
          </cell>
          <cell r="BO2184" t="str">
            <v/>
          </cell>
          <cell r="BS2184" t="str">
            <v/>
          </cell>
          <cell r="BW2184" t="str">
            <v/>
          </cell>
          <cell r="CA2184" t="str">
            <v/>
          </cell>
        </row>
        <row r="2185">
          <cell r="O2185" t="str">
            <v/>
          </cell>
          <cell r="Q2185" t="str">
            <v/>
          </cell>
          <cell r="R2185" t="str">
            <v/>
          </cell>
          <cell r="S2185" t="str">
            <v/>
          </cell>
          <cell r="AE2185" t="str">
            <v/>
          </cell>
          <cell r="AU2185" t="str">
            <v/>
          </cell>
          <cell r="AW2185" t="str">
            <v/>
          </cell>
          <cell r="AX2185" t="str">
            <v/>
          </cell>
          <cell r="AY2185" t="str">
            <v/>
          </cell>
          <cell r="BK2185" t="str">
            <v/>
          </cell>
          <cell r="BM2185" t="str">
            <v/>
          </cell>
          <cell r="BN2185" t="str">
            <v/>
          </cell>
          <cell r="BO2185" t="str">
            <v/>
          </cell>
          <cell r="BS2185" t="str">
            <v/>
          </cell>
          <cell r="BW2185" t="str">
            <v/>
          </cell>
          <cell r="CA2185" t="str">
            <v/>
          </cell>
        </row>
        <row r="2186">
          <cell r="O2186" t="str">
            <v/>
          </cell>
          <cell r="Q2186" t="str">
            <v/>
          </cell>
          <cell r="R2186" t="str">
            <v/>
          </cell>
          <cell r="S2186" t="str">
            <v/>
          </cell>
          <cell r="AE2186" t="str">
            <v/>
          </cell>
          <cell r="AU2186" t="str">
            <v/>
          </cell>
          <cell r="AW2186" t="str">
            <v/>
          </cell>
          <cell r="AX2186" t="str">
            <v/>
          </cell>
          <cell r="AY2186" t="str">
            <v/>
          </cell>
          <cell r="BK2186" t="str">
            <v/>
          </cell>
          <cell r="BM2186" t="str">
            <v/>
          </cell>
          <cell r="BN2186" t="str">
            <v/>
          </cell>
          <cell r="BO2186" t="str">
            <v/>
          </cell>
          <cell r="BS2186" t="str">
            <v/>
          </cell>
          <cell r="BW2186" t="str">
            <v/>
          </cell>
          <cell r="CA2186" t="str">
            <v/>
          </cell>
        </row>
        <row r="2187">
          <cell r="O2187" t="str">
            <v/>
          </cell>
          <cell r="Q2187" t="str">
            <v/>
          </cell>
          <cell r="R2187" t="str">
            <v/>
          </cell>
          <cell r="S2187" t="str">
            <v/>
          </cell>
          <cell r="AE2187" t="str">
            <v/>
          </cell>
          <cell r="AU2187" t="str">
            <v/>
          </cell>
          <cell r="AW2187" t="str">
            <v/>
          </cell>
          <cell r="AX2187" t="str">
            <v/>
          </cell>
          <cell r="AY2187" t="str">
            <v/>
          </cell>
          <cell r="BK2187" t="str">
            <v/>
          </cell>
          <cell r="BM2187" t="str">
            <v/>
          </cell>
          <cell r="BN2187" t="str">
            <v/>
          </cell>
          <cell r="BO2187" t="str">
            <v/>
          </cell>
          <cell r="BS2187" t="str">
            <v/>
          </cell>
          <cell r="BW2187" t="str">
            <v/>
          </cell>
          <cell r="CA2187" t="str">
            <v/>
          </cell>
        </row>
        <row r="2188">
          <cell r="O2188" t="str">
            <v/>
          </cell>
          <cell r="Q2188" t="str">
            <v/>
          </cell>
          <cell r="R2188" t="str">
            <v/>
          </cell>
          <cell r="S2188" t="str">
            <v/>
          </cell>
          <cell r="AE2188" t="str">
            <v/>
          </cell>
          <cell r="AU2188" t="str">
            <v/>
          </cell>
          <cell r="AW2188" t="str">
            <v/>
          </cell>
          <cell r="AX2188" t="str">
            <v/>
          </cell>
          <cell r="AY2188" t="str">
            <v/>
          </cell>
          <cell r="BK2188" t="str">
            <v/>
          </cell>
          <cell r="BM2188" t="str">
            <v/>
          </cell>
          <cell r="BN2188" t="str">
            <v/>
          </cell>
          <cell r="BO2188" t="str">
            <v/>
          </cell>
          <cell r="BS2188" t="str">
            <v/>
          </cell>
          <cell r="BW2188" t="str">
            <v/>
          </cell>
          <cell r="CA2188" t="str">
            <v/>
          </cell>
        </row>
        <row r="2189">
          <cell r="O2189" t="str">
            <v/>
          </cell>
          <cell r="Q2189" t="str">
            <v/>
          </cell>
          <cell r="R2189" t="str">
            <v/>
          </cell>
          <cell r="S2189" t="str">
            <v/>
          </cell>
          <cell r="AE2189" t="str">
            <v/>
          </cell>
          <cell r="AU2189" t="str">
            <v/>
          </cell>
          <cell r="AW2189" t="str">
            <v/>
          </cell>
          <cell r="AX2189" t="str">
            <v/>
          </cell>
          <cell r="AY2189" t="str">
            <v/>
          </cell>
          <cell r="BK2189" t="str">
            <v/>
          </cell>
          <cell r="BM2189" t="str">
            <v/>
          </cell>
          <cell r="BN2189" t="str">
            <v/>
          </cell>
          <cell r="BO2189" t="str">
            <v/>
          </cell>
          <cell r="BS2189" t="str">
            <v/>
          </cell>
          <cell r="BW2189" t="str">
            <v/>
          </cell>
          <cell r="CA2189" t="str">
            <v/>
          </cell>
        </row>
        <row r="2190">
          <cell r="O2190" t="str">
            <v/>
          </cell>
          <cell r="Q2190" t="str">
            <v/>
          </cell>
          <cell r="R2190" t="str">
            <v/>
          </cell>
          <cell r="S2190" t="str">
            <v/>
          </cell>
          <cell r="AE2190" t="str">
            <v/>
          </cell>
          <cell r="AU2190" t="str">
            <v/>
          </cell>
          <cell r="AW2190" t="str">
            <v/>
          </cell>
          <cell r="AX2190" t="str">
            <v/>
          </cell>
          <cell r="AY2190" t="str">
            <v/>
          </cell>
          <cell r="BK2190" t="str">
            <v/>
          </cell>
          <cell r="BM2190" t="str">
            <v/>
          </cell>
          <cell r="BN2190" t="str">
            <v/>
          </cell>
          <cell r="BO2190" t="str">
            <v/>
          </cell>
          <cell r="BS2190" t="str">
            <v/>
          </cell>
          <cell r="BW2190" t="str">
            <v/>
          </cell>
          <cell r="CA2190" t="str">
            <v/>
          </cell>
        </row>
        <row r="2191">
          <cell r="O2191" t="str">
            <v/>
          </cell>
          <cell r="Q2191" t="str">
            <v/>
          </cell>
          <cell r="R2191" t="str">
            <v/>
          </cell>
          <cell r="S2191" t="str">
            <v/>
          </cell>
          <cell r="AE2191" t="str">
            <v/>
          </cell>
          <cell r="AU2191" t="str">
            <v/>
          </cell>
          <cell r="AW2191" t="str">
            <v/>
          </cell>
          <cell r="AX2191" t="str">
            <v/>
          </cell>
          <cell r="AY2191" t="str">
            <v/>
          </cell>
          <cell r="BK2191" t="str">
            <v/>
          </cell>
          <cell r="BM2191" t="str">
            <v/>
          </cell>
          <cell r="BN2191" t="str">
            <v/>
          </cell>
          <cell r="BO2191" t="str">
            <v/>
          </cell>
          <cell r="BS2191" t="str">
            <v/>
          </cell>
          <cell r="BW2191" t="str">
            <v/>
          </cell>
          <cell r="CA2191" t="str">
            <v/>
          </cell>
        </row>
        <row r="2192">
          <cell r="O2192" t="str">
            <v/>
          </cell>
          <cell r="Q2192" t="str">
            <v/>
          </cell>
          <cell r="R2192" t="str">
            <v/>
          </cell>
          <cell r="S2192" t="str">
            <v/>
          </cell>
          <cell r="AE2192" t="str">
            <v/>
          </cell>
          <cell r="AU2192" t="str">
            <v/>
          </cell>
          <cell r="AW2192" t="str">
            <v/>
          </cell>
          <cell r="AX2192" t="str">
            <v/>
          </cell>
          <cell r="AY2192" t="str">
            <v/>
          </cell>
          <cell r="BK2192" t="str">
            <v/>
          </cell>
          <cell r="BM2192" t="str">
            <v/>
          </cell>
          <cell r="BN2192" t="str">
            <v/>
          </cell>
          <cell r="BO2192" t="str">
            <v/>
          </cell>
          <cell r="BS2192" t="str">
            <v/>
          </cell>
          <cell r="BW2192" t="str">
            <v/>
          </cell>
          <cell r="CA2192" t="str">
            <v/>
          </cell>
        </row>
        <row r="2193">
          <cell r="O2193" t="str">
            <v/>
          </cell>
          <cell r="Q2193" t="str">
            <v/>
          </cell>
          <cell r="R2193" t="str">
            <v/>
          </cell>
          <cell r="S2193" t="str">
            <v/>
          </cell>
          <cell r="AE2193" t="str">
            <v/>
          </cell>
          <cell r="AU2193" t="str">
            <v/>
          </cell>
          <cell r="AW2193" t="str">
            <v/>
          </cell>
          <cell r="AX2193" t="str">
            <v/>
          </cell>
          <cell r="AY2193" t="str">
            <v/>
          </cell>
          <cell r="BK2193" t="str">
            <v/>
          </cell>
          <cell r="BM2193" t="str">
            <v/>
          </cell>
          <cell r="BN2193" t="str">
            <v/>
          </cell>
          <cell r="BO2193" t="str">
            <v/>
          </cell>
          <cell r="BS2193" t="str">
            <v/>
          </cell>
          <cell r="BW2193" t="str">
            <v/>
          </cell>
          <cell r="CA2193" t="str">
            <v/>
          </cell>
        </row>
        <row r="2194">
          <cell r="O2194" t="str">
            <v/>
          </cell>
          <cell r="Q2194" t="str">
            <v/>
          </cell>
          <cell r="R2194" t="str">
            <v/>
          </cell>
          <cell r="S2194" t="str">
            <v/>
          </cell>
          <cell r="AE2194" t="str">
            <v/>
          </cell>
          <cell r="AU2194" t="str">
            <v/>
          </cell>
          <cell r="AW2194" t="str">
            <v/>
          </cell>
          <cell r="AX2194" t="str">
            <v/>
          </cell>
          <cell r="AY2194" t="str">
            <v/>
          </cell>
          <cell r="BK2194" t="str">
            <v/>
          </cell>
          <cell r="BM2194" t="str">
            <v/>
          </cell>
          <cell r="BN2194" t="str">
            <v/>
          </cell>
          <cell r="BO2194" t="str">
            <v/>
          </cell>
          <cell r="BS2194" t="str">
            <v/>
          </cell>
          <cell r="BW2194" t="str">
            <v/>
          </cell>
          <cell r="CA2194" t="str">
            <v/>
          </cell>
        </row>
        <row r="2195">
          <cell r="O2195" t="str">
            <v/>
          </cell>
          <cell r="Q2195" t="str">
            <v/>
          </cell>
          <cell r="R2195" t="str">
            <v/>
          </cell>
          <cell r="S2195" t="str">
            <v/>
          </cell>
          <cell r="AE2195" t="str">
            <v/>
          </cell>
          <cell r="AU2195" t="str">
            <v/>
          </cell>
          <cell r="AW2195" t="str">
            <v/>
          </cell>
          <cell r="AX2195" t="str">
            <v/>
          </cell>
          <cell r="AY2195" t="str">
            <v/>
          </cell>
          <cell r="BK2195" t="str">
            <v/>
          </cell>
          <cell r="BM2195" t="str">
            <v/>
          </cell>
          <cell r="BN2195" t="str">
            <v/>
          </cell>
          <cell r="BO2195" t="str">
            <v/>
          </cell>
          <cell r="BS2195" t="str">
            <v/>
          </cell>
          <cell r="BW2195" t="str">
            <v/>
          </cell>
          <cell r="CA2195" t="str">
            <v/>
          </cell>
        </row>
        <row r="2196">
          <cell r="O2196" t="str">
            <v/>
          </cell>
          <cell r="Q2196" t="str">
            <v/>
          </cell>
          <cell r="R2196" t="str">
            <v/>
          </cell>
          <cell r="S2196" t="str">
            <v/>
          </cell>
          <cell r="AE2196" t="str">
            <v/>
          </cell>
          <cell r="AU2196" t="str">
            <v/>
          </cell>
          <cell r="AW2196" t="str">
            <v/>
          </cell>
          <cell r="AX2196" t="str">
            <v/>
          </cell>
          <cell r="AY2196" t="str">
            <v/>
          </cell>
          <cell r="BK2196" t="str">
            <v/>
          </cell>
          <cell r="BM2196" t="str">
            <v/>
          </cell>
          <cell r="BN2196" t="str">
            <v/>
          </cell>
          <cell r="BO2196" t="str">
            <v/>
          </cell>
          <cell r="BS2196" t="str">
            <v/>
          </cell>
          <cell r="BW2196" t="str">
            <v/>
          </cell>
          <cell r="CA2196" t="str">
            <v/>
          </cell>
        </row>
        <row r="2197">
          <cell r="O2197" t="str">
            <v/>
          </cell>
          <cell r="Q2197" t="str">
            <v/>
          </cell>
          <cell r="R2197" t="str">
            <v/>
          </cell>
          <cell r="S2197" t="str">
            <v/>
          </cell>
          <cell r="AE2197" t="str">
            <v/>
          </cell>
          <cell r="AU2197" t="str">
            <v/>
          </cell>
          <cell r="AW2197" t="str">
            <v/>
          </cell>
          <cell r="AX2197" t="str">
            <v/>
          </cell>
          <cell r="AY2197" t="str">
            <v/>
          </cell>
          <cell r="BK2197" t="str">
            <v/>
          </cell>
          <cell r="BM2197" t="str">
            <v/>
          </cell>
          <cell r="BN2197" t="str">
            <v/>
          </cell>
          <cell r="BO2197" t="str">
            <v/>
          </cell>
          <cell r="BS2197" t="str">
            <v/>
          </cell>
          <cell r="BW2197" t="str">
            <v/>
          </cell>
          <cell r="CA2197" t="str">
            <v/>
          </cell>
        </row>
        <row r="2198">
          <cell r="O2198" t="str">
            <v/>
          </cell>
          <cell r="Q2198" t="str">
            <v/>
          </cell>
          <cell r="R2198" t="str">
            <v/>
          </cell>
          <cell r="S2198" t="str">
            <v/>
          </cell>
          <cell r="AE2198" t="str">
            <v/>
          </cell>
          <cell r="AU2198" t="str">
            <v/>
          </cell>
          <cell r="AW2198" t="str">
            <v/>
          </cell>
          <cell r="AX2198" t="str">
            <v/>
          </cell>
          <cell r="AY2198" t="str">
            <v/>
          </cell>
          <cell r="BK2198" t="str">
            <v/>
          </cell>
          <cell r="BM2198" t="str">
            <v/>
          </cell>
          <cell r="BN2198" t="str">
            <v/>
          </cell>
          <cell r="BO2198" t="str">
            <v/>
          </cell>
          <cell r="BS2198" t="str">
            <v/>
          </cell>
          <cell r="BW2198" t="str">
            <v/>
          </cell>
          <cell r="CA2198" t="str">
            <v/>
          </cell>
        </row>
        <row r="2199">
          <cell r="O2199" t="str">
            <v/>
          </cell>
          <cell r="Q2199" t="str">
            <v/>
          </cell>
          <cell r="R2199" t="str">
            <v/>
          </cell>
          <cell r="S2199" t="str">
            <v/>
          </cell>
          <cell r="AE2199" t="str">
            <v/>
          </cell>
          <cell r="AU2199" t="str">
            <v/>
          </cell>
          <cell r="AW2199" t="str">
            <v/>
          </cell>
          <cell r="AX2199" t="str">
            <v/>
          </cell>
          <cell r="AY2199" t="str">
            <v/>
          </cell>
          <cell r="BK2199" t="str">
            <v/>
          </cell>
          <cell r="BM2199" t="str">
            <v/>
          </cell>
          <cell r="BN2199" t="str">
            <v/>
          </cell>
          <cell r="BO2199" t="str">
            <v/>
          </cell>
          <cell r="BS2199" t="str">
            <v/>
          </cell>
          <cell r="BW2199" t="str">
            <v/>
          </cell>
          <cell r="CA2199" t="str">
            <v/>
          </cell>
        </row>
        <row r="2200">
          <cell r="O2200" t="str">
            <v/>
          </cell>
          <cell r="Q2200" t="str">
            <v/>
          </cell>
          <cell r="R2200" t="str">
            <v/>
          </cell>
          <cell r="S2200" t="str">
            <v/>
          </cell>
          <cell r="AE2200" t="str">
            <v/>
          </cell>
          <cell r="AU2200" t="str">
            <v/>
          </cell>
          <cell r="AW2200" t="str">
            <v/>
          </cell>
          <cell r="AX2200" t="str">
            <v/>
          </cell>
          <cell r="AY2200" t="str">
            <v/>
          </cell>
          <cell r="BK2200" t="str">
            <v/>
          </cell>
          <cell r="BM2200" t="str">
            <v/>
          </cell>
          <cell r="BN2200" t="str">
            <v/>
          </cell>
          <cell r="BO2200" t="str">
            <v/>
          </cell>
          <cell r="BS2200" t="str">
            <v/>
          </cell>
          <cell r="BW2200" t="str">
            <v/>
          </cell>
          <cell r="CA2200" t="str">
            <v/>
          </cell>
        </row>
        <row r="2201">
          <cell r="O2201" t="str">
            <v/>
          </cell>
          <cell r="Q2201" t="str">
            <v/>
          </cell>
          <cell r="R2201" t="str">
            <v/>
          </cell>
          <cell r="S2201" t="str">
            <v/>
          </cell>
          <cell r="AE2201" t="str">
            <v/>
          </cell>
          <cell r="AU2201" t="str">
            <v/>
          </cell>
          <cell r="AW2201" t="str">
            <v/>
          </cell>
          <cell r="AX2201" t="str">
            <v/>
          </cell>
          <cell r="AY2201" t="str">
            <v/>
          </cell>
          <cell r="BK2201" t="str">
            <v/>
          </cell>
          <cell r="BM2201" t="str">
            <v/>
          </cell>
          <cell r="BN2201" t="str">
            <v/>
          </cell>
          <cell r="BO2201" t="str">
            <v/>
          </cell>
          <cell r="BS2201" t="str">
            <v/>
          </cell>
          <cell r="BW2201" t="str">
            <v/>
          </cell>
          <cell r="CA2201" t="str">
            <v/>
          </cell>
        </row>
        <row r="2202">
          <cell r="O2202" t="str">
            <v/>
          </cell>
          <cell r="Q2202" t="str">
            <v/>
          </cell>
          <cell r="R2202" t="str">
            <v/>
          </cell>
          <cell r="S2202" t="str">
            <v/>
          </cell>
          <cell r="AE2202" t="str">
            <v/>
          </cell>
          <cell r="AU2202" t="str">
            <v/>
          </cell>
          <cell r="AW2202" t="str">
            <v/>
          </cell>
          <cell r="AX2202" t="str">
            <v/>
          </cell>
          <cell r="AY2202" t="str">
            <v/>
          </cell>
          <cell r="BK2202" t="str">
            <v/>
          </cell>
          <cell r="BM2202" t="str">
            <v/>
          </cell>
          <cell r="BN2202" t="str">
            <v/>
          </cell>
          <cell r="BO2202" t="str">
            <v/>
          </cell>
          <cell r="BS2202" t="str">
            <v/>
          </cell>
          <cell r="BW2202" t="str">
            <v/>
          </cell>
          <cell r="CA2202" t="str">
            <v/>
          </cell>
        </row>
        <row r="2203">
          <cell r="O2203" t="str">
            <v/>
          </cell>
          <cell r="Q2203" t="str">
            <v/>
          </cell>
          <cell r="R2203" t="str">
            <v/>
          </cell>
          <cell r="S2203" t="str">
            <v/>
          </cell>
          <cell r="AE2203" t="str">
            <v/>
          </cell>
          <cell r="AU2203" t="str">
            <v/>
          </cell>
          <cell r="AW2203" t="str">
            <v/>
          </cell>
          <cell r="AX2203" t="str">
            <v/>
          </cell>
          <cell r="AY2203" t="str">
            <v/>
          </cell>
          <cell r="BK2203" t="str">
            <v/>
          </cell>
          <cell r="BM2203" t="str">
            <v/>
          </cell>
          <cell r="BN2203" t="str">
            <v/>
          </cell>
          <cell r="BO2203" t="str">
            <v/>
          </cell>
          <cell r="BS2203" t="str">
            <v/>
          </cell>
          <cell r="BW2203" t="str">
            <v/>
          </cell>
          <cell r="CA2203" t="str">
            <v/>
          </cell>
        </row>
        <row r="2204">
          <cell r="O2204" t="str">
            <v/>
          </cell>
          <cell r="Q2204" t="str">
            <v/>
          </cell>
          <cell r="R2204" t="str">
            <v/>
          </cell>
          <cell r="S2204" t="str">
            <v/>
          </cell>
          <cell r="AE2204" t="str">
            <v/>
          </cell>
          <cell r="AU2204" t="str">
            <v/>
          </cell>
          <cell r="AW2204" t="str">
            <v/>
          </cell>
          <cell r="AX2204" t="str">
            <v/>
          </cell>
          <cell r="AY2204" t="str">
            <v/>
          </cell>
          <cell r="BK2204" t="str">
            <v/>
          </cell>
          <cell r="BM2204" t="str">
            <v/>
          </cell>
          <cell r="BN2204" t="str">
            <v/>
          </cell>
          <cell r="BO2204" t="str">
            <v/>
          </cell>
          <cell r="BS2204" t="str">
            <v/>
          </cell>
          <cell r="BW2204" t="str">
            <v/>
          </cell>
          <cell r="CA2204" t="str">
            <v/>
          </cell>
        </row>
        <row r="2205">
          <cell r="O2205" t="str">
            <v/>
          </cell>
          <cell r="Q2205" t="str">
            <v/>
          </cell>
          <cell r="R2205" t="str">
            <v/>
          </cell>
          <cell r="S2205" t="str">
            <v/>
          </cell>
          <cell r="AE2205" t="str">
            <v/>
          </cell>
          <cell r="AU2205" t="str">
            <v/>
          </cell>
          <cell r="AW2205" t="str">
            <v/>
          </cell>
          <cell r="AX2205" t="str">
            <v/>
          </cell>
          <cell r="AY2205" t="str">
            <v/>
          </cell>
          <cell r="BK2205" t="str">
            <v/>
          </cell>
          <cell r="BM2205" t="str">
            <v/>
          </cell>
          <cell r="BN2205" t="str">
            <v/>
          </cell>
          <cell r="BO2205" t="str">
            <v/>
          </cell>
          <cell r="BS2205" t="str">
            <v/>
          </cell>
          <cell r="BW2205" t="str">
            <v/>
          </cell>
          <cell r="CA2205" t="str">
            <v/>
          </cell>
        </row>
        <row r="2206">
          <cell r="O2206" t="str">
            <v/>
          </cell>
          <cell r="Q2206" t="str">
            <v/>
          </cell>
          <cell r="R2206" t="str">
            <v/>
          </cell>
          <cell r="S2206" t="str">
            <v/>
          </cell>
          <cell r="AE2206" t="str">
            <v/>
          </cell>
          <cell r="AU2206" t="str">
            <v/>
          </cell>
          <cell r="AW2206" t="str">
            <v/>
          </cell>
          <cell r="AX2206" t="str">
            <v/>
          </cell>
          <cell r="AY2206" t="str">
            <v/>
          </cell>
          <cell r="BK2206" t="str">
            <v/>
          </cell>
          <cell r="BM2206" t="str">
            <v/>
          </cell>
          <cell r="BN2206" t="str">
            <v/>
          </cell>
          <cell r="BO2206" t="str">
            <v/>
          </cell>
          <cell r="BS2206" t="str">
            <v/>
          </cell>
          <cell r="BW2206" t="str">
            <v/>
          </cell>
          <cell r="CA2206" t="str">
            <v/>
          </cell>
        </row>
        <row r="2207">
          <cell r="O2207" t="str">
            <v/>
          </cell>
          <cell r="Q2207" t="str">
            <v/>
          </cell>
          <cell r="R2207" t="str">
            <v/>
          </cell>
          <cell r="S2207" t="str">
            <v/>
          </cell>
          <cell r="AE2207" t="str">
            <v/>
          </cell>
          <cell r="AU2207" t="str">
            <v/>
          </cell>
          <cell r="AW2207" t="str">
            <v/>
          </cell>
          <cell r="AX2207" t="str">
            <v/>
          </cell>
          <cell r="AY2207" t="str">
            <v/>
          </cell>
          <cell r="BK2207" t="str">
            <v/>
          </cell>
          <cell r="BM2207" t="str">
            <v/>
          </cell>
          <cell r="BN2207" t="str">
            <v/>
          </cell>
          <cell r="BO2207" t="str">
            <v/>
          </cell>
          <cell r="BS2207" t="str">
            <v/>
          </cell>
          <cell r="BW2207" t="str">
            <v/>
          </cell>
          <cell r="CA2207" t="str">
            <v/>
          </cell>
        </row>
        <row r="2208">
          <cell r="O2208" t="str">
            <v/>
          </cell>
          <cell r="Q2208" t="str">
            <v/>
          </cell>
          <cell r="R2208" t="str">
            <v/>
          </cell>
          <cell r="S2208" t="str">
            <v/>
          </cell>
          <cell r="AE2208" t="str">
            <v/>
          </cell>
          <cell r="AU2208" t="str">
            <v/>
          </cell>
          <cell r="AW2208" t="str">
            <v/>
          </cell>
          <cell r="AX2208" t="str">
            <v/>
          </cell>
          <cell r="AY2208" t="str">
            <v/>
          </cell>
          <cell r="BK2208" t="str">
            <v/>
          </cell>
          <cell r="BM2208" t="str">
            <v/>
          </cell>
          <cell r="BN2208" t="str">
            <v/>
          </cell>
          <cell r="BO2208" t="str">
            <v/>
          </cell>
          <cell r="BS2208" t="str">
            <v/>
          </cell>
          <cell r="BW2208" t="str">
            <v/>
          </cell>
          <cell r="CA2208" t="str">
            <v/>
          </cell>
        </row>
        <row r="2209">
          <cell r="O2209" t="str">
            <v/>
          </cell>
          <cell r="Q2209" t="str">
            <v/>
          </cell>
          <cell r="R2209" t="str">
            <v/>
          </cell>
          <cell r="S2209" t="str">
            <v/>
          </cell>
          <cell r="AE2209" t="str">
            <v/>
          </cell>
          <cell r="AU2209" t="str">
            <v/>
          </cell>
          <cell r="AW2209" t="str">
            <v/>
          </cell>
          <cell r="AX2209" t="str">
            <v/>
          </cell>
          <cell r="AY2209" t="str">
            <v/>
          </cell>
          <cell r="BK2209" t="str">
            <v/>
          </cell>
          <cell r="BM2209" t="str">
            <v/>
          </cell>
          <cell r="BN2209" t="str">
            <v/>
          </cell>
          <cell r="BO2209" t="str">
            <v/>
          </cell>
          <cell r="BS2209" t="str">
            <v/>
          </cell>
          <cell r="BW2209" t="str">
            <v/>
          </cell>
          <cell r="CA2209" t="str">
            <v/>
          </cell>
        </row>
        <row r="2210">
          <cell r="O2210" t="str">
            <v/>
          </cell>
          <cell r="Q2210" t="str">
            <v/>
          </cell>
          <cell r="R2210" t="str">
            <v/>
          </cell>
          <cell r="S2210" t="str">
            <v/>
          </cell>
          <cell r="AE2210" t="str">
            <v/>
          </cell>
          <cell r="AU2210" t="str">
            <v/>
          </cell>
          <cell r="AW2210" t="str">
            <v/>
          </cell>
          <cell r="AX2210" t="str">
            <v/>
          </cell>
          <cell r="AY2210" t="str">
            <v/>
          </cell>
          <cell r="BK2210" t="str">
            <v/>
          </cell>
          <cell r="BM2210" t="str">
            <v/>
          </cell>
          <cell r="BN2210" t="str">
            <v/>
          </cell>
          <cell r="BO2210" t="str">
            <v/>
          </cell>
          <cell r="BS2210" t="str">
            <v/>
          </cell>
          <cell r="BW2210" t="str">
            <v/>
          </cell>
          <cell r="CA2210" t="str">
            <v/>
          </cell>
        </row>
        <row r="2211">
          <cell r="O2211" t="str">
            <v/>
          </cell>
          <cell r="Q2211" t="str">
            <v/>
          </cell>
          <cell r="R2211" t="str">
            <v/>
          </cell>
          <cell r="S2211" t="str">
            <v/>
          </cell>
          <cell r="AE2211" t="str">
            <v/>
          </cell>
          <cell r="AU2211" t="str">
            <v/>
          </cell>
          <cell r="AW2211" t="str">
            <v/>
          </cell>
          <cell r="AX2211" t="str">
            <v/>
          </cell>
          <cell r="AY2211" t="str">
            <v/>
          </cell>
          <cell r="BK2211" t="str">
            <v/>
          </cell>
          <cell r="BM2211" t="str">
            <v/>
          </cell>
          <cell r="BN2211" t="str">
            <v/>
          </cell>
          <cell r="BO2211" t="str">
            <v/>
          </cell>
          <cell r="BS2211" t="str">
            <v/>
          </cell>
          <cell r="BW2211" t="str">
            <v/>
          </cell>
          <cell r="CA2211" t="str">
            <v/>
          </cell>
        </row>
        <row r="2212">
          <cell r="O2212" t="str">
            <v/>
          </cell>
          <cell r="Q2212" t="str">
            <v/>
          </cell>
          <cell r="R2212" t="str">
            <v/>
          </cell>
          <cell r="S2212" t="str">
            <v/>
          </cell>
          <cell r="AE2212" t="str">
            <v/>
          </cell>
          <cell r="AU2212" t="str">
            <v/>
          </cell>
          <cell r="AW2212" t="str">
            <v/>
          </cell>
          <cell r="AX2212" t="str">
            <v/>
          </cell>
          <cell r="AY2212" t="str">
            <v/>
          </cell>
          <cell r="BK2212" t="str">
            <v/>
          </cell>
          <cell r="BM2212" t="str">
            <v/>
          </cell>
          <cell r="BN2212" t="str">
            <v/>
          </cell>
          <cell r="BO2212" t="str">
            <v/>
          </cell>
          <cell r="BS2212" t="str">
            <v/>
          </cell>
          <cell r="BW2212" t="str">
            <v/>
          </cell>
          <cell r="CA2212" t="str">
            <v/>
          </cell>
        </row>
        <row r="2213">
          <cell r="O2213" t="str">
            <v/>
          </cell>
          <cell r="Q2213" t="str">
            <v/>
          </cell>
          <cell r="R2213" t="str">
            <v/>
          </cell>
          <cell r="S2213" t="str">
            <v/>
          </cell>
          <cell r="AE2213" t="str">
            <v/>
          </cell>
          <cell r="AU2213" t="str">
            <v/>
          </cell>
          <cell r="AW2213" t="str">
            <v/>
          </cell>
          <cell r="AX2213" t="str">
            <v/>
          </cell>
          <cell r="AY2213" t="str">
            <v/>
          </cell>
          <cell r="BK2213" t="str">
            <v/>
          </cell>
          <cell r="BM2213" t="str">
            <v/>
          </cell>
          <cell r="BN2213" t="str">
            <v/>
          </cell>
          <cell r="BO2213" t="str">
            <v/>
          </cell>
          <cell r="BS2213" t="str">
            <v/>
          </cell>
          <cell r="BW2213" t="str">
            <v/>
          </cell>
          <cell r="CA2213" t="str">
            <v/>
          </cell>
        </row>
        <row r="2214">
          <cell r="O2214" t="str">
            <v/>
          </cell>
          <cell r="Q2214" t="str">
            <v/>
          </cell>
          <cell r="R2214" t="str">
            <v/>
          </cell>
          <cell r="S2214" t="str">
            <v/>
          </cell>
          <cell r="AE2214" t="str">
            <v/>
          </cell>
          <cell r="AU2214" t="str">
            <v/>
          </cell>
          <cell r="AW2214" t="str">
            <v/>
          </cell>
          <cell r="AX2214" t="str">
            <v/>
          </cell>
          <cell r="AY2214" t="str">
            <v/>
          </cell>
          <cell r="BK2214" t="str">
            <v/>
          </cell>
          <cell r="BM2214" t="str">
            <v/>
          </cell>
          <cell r="BN2214" t="str">
            <v/>
          </cell>
          <cell r="BO2214" t="str">
            <v/>
          </cell>
          <cell r="BS2214" t="str">
            <v/>
          </cell>
          <cell r="BW2214" t="str">
            <v/>
          </cell>
          <cell r="CA2214" t="str">
            <v/>
          </cell>
        </row>
        <row r="2215">
          <cell r="O2215" t="str">
            <v/>
          </cell>
          <cell r="Q2215" t="str">
            <v/>
          </cell>
          <cell r="R2215" t="str">
            <v/>
          </cell>
          <cell r="S2215" t="str">
            <v/>
          </cell>
          <cell r="AE2215" t="str">
            <v/>
          </cell>
          <cell r="AU2215" t="str">
            <v/>
          </cell>
          <cell r="AW2215" t="str">
            <v/>
          </cell>
          <cell r="AX2215" t="str">
            <v/>
          </cell>
          <cell r="AY2215" t="str">
            <v/>
          </cell>
          <cell r="BK2215" t="str">
            <v/>
          </cell>
          <cell r="BM2215" t="str">
            <v/>
          </cell>
          <cell r="BN2215" t="str">
            <v/>
          </cell>
          <cell r="BO2215" t="str">
            <v/>
          </cell>
          <cell r="BS2215" t="str">
            <v/>
          </cell>
          <cell r="BW2215" t="str">
            <v/>
          </cell>
          <cell r="CA2215" t="str">
            <v/>
          </cell>
        </row>
        <row r="2216">
          <cell r="O2216" t="str">
            <v/>
          </cell>
          <cell r="Q2216" t="str">
            <v/>
          </cell>
          <cell r="R2216" t="str">
            <v/>
          </cell>
          <cell r="S2216" t="str">
            <v/>
          </cell>
          <cell r="AE2216" t="str">
            <v/>
          </cell>
          <cell r="AU2216" t="str">
            <v/>
          </cell>
          <cell r="AW2216" t="str">
            <v/>
          </cell>
          <cell r="AX2216" t="str">
            <v/>
          </cell>
          <cell r="AY2216" t="str">
            <v/>
          </cell>
          <cell r="BK2216" t="str">
            <v/>
          </cell>
          <cell r="BM2216" t="str">
            <v/>
          </cell>
          <cell r="BN2216" t="str">
            <v/>
          </cell>
          <cell r="BO2216" t="str">
            <v/>
          </cell>
          <cell r="BS2216" t="str">
            <v/>
          </cell>
          <cell r="BW2216" t="str">
            <v/>
          </cell>
          <cell r="CA2216" t="str">
            <v/>
          </cell>
        </row>
        <row r="2217">
          <cell r="O2217" t="str">
            <v/>
          </cell>
          <cell r="Q2217" t="str">
            <v/>
          </cell>
          <cell r="R2217" t="str">
            <v/>
          </cell>
          <cell r="S2217" t="str">
            <v/>
          </cell>
          <cell r="AE2217" t="str">
            <v/>
          </cell>
          <cell r="AU2217" t="str">
            <v/>
          </cell>
          <cell r="AW2217" t="str">
            <v/>
          </cell>
          <cell r="AX2217" t="str">
            <v/>
          </cell>
          <cell r="AY2217" t="str">
            <v/>
          </cell>
          <cell r="BK2217" t="str">
            <v/>
          </cell>
          <cell r="BM2217" t="str">
            <v/>
          </cell>
          <cell r="BN2217" t="str">
            <v/>
          </cell>
          <cell r="BO2217" t="str">
            <v/>
          </cell>
          <cell r="BS2217" t="str">
            <v/>
          </cell>
          <cell r="BW2217" t="str">
            <v/>
          </cell>
          <cell r="CA2217" t="str">
            <v/>
          </cell>
        </row>
        <row r="2218">
          <cell r="O2218" t="str">
            <v/>
          </cell>
          <cell r="Q2218" t="str">
            <v/>
          </cell>
          <cell r="R2218" t="str">
            <v/>
          </cell>
          <cell r="S2218" t="str">
            <v/>
          </cell>
          <cell r="AE2218" t="str">
            <v/>
          </cell>
          <cell r="AU2218" t="str">
            <v/>
          </cell>
          <cell r="AW2218" t="str">
            <v/>
          </cell>
          <cell r="AX2218" t="str">
            <v/>
          </cell>
          <cell r="AY2218" t="str">
            <v/>
          </cell>
          <cell r="BK2218" t="str">
            <v/>
          </cell>
          <cell r="BM2218" t="str">
            <v/>
          </cell>
          <cell r="BN2218" t="str">
            <v/>
          </cell>
          <cell r="BO2218" t="str">
            <v/>
          </cell>
          <cell r="BS2218" t="str">
            <v/>
          </cell>
          <cell r="BW2218" t="str">
            <v/>
          </cell>
          <cell r="CA2218" t="str">
            <v/>
          </cell>
        </row>
        <row r="2219">
          <cell r="O2219" t="str">
            <v/>
          </cell>
          <cell r="Q2219" t="str">
            <v/>
          </cell>
          <cell r="R2219" t="str">
            <v/>
          </cell>
          <cell r="S2219" t="str">
            <v/>
          </cell>
          <cell r="AE2219" t="str">
            <v/>
          </cell>
          <cell r="AU2219" t="str">
            <v/>
          </cell>
          <cell r="AW2219" t="str">
            <v/>
          </cell>
          <cell r="AX2219" t="str">
            <v/>
          </cell>
          <cell r="AY2219" t="str">
            <v/>
          </cell>
          <cell r="BK2219" t="str">
            <v/>
          </cell>
          <cell r="BM2219" t="str">
            <v/>
          </cell>
          <cell r="BN2219" t="str">
            <v/>
          </cell>
          <cell r="BO2219" t="str">
            <v/>
          </cell>
          <cell r="BS2219" t="str">
            <v/>
          </cell>
          <cell r="BW2219" t="str">
            <v/>
          </cell>
          <cell r="CA2219" t="str">
            <v/>
          </cell>
        </row>
        <row r="2220">
          <cell r="O2220" t="str">
            <v/>
          </cell>
          <cell r="Q2220" t="str">
            <v/>
          </cell>
          <cell r="R2220" t="str">
            <v/>
          </cell>
          <cell r="S2220" t="str">
            <v/>
          </cell>
          <cell r="AE2220" t="str">
            <v/>
          </cell>
          <cell r="AU2220" t="str">
            <v/>
          </cell>
          <cell r="AW2220" t="str">
            <v/>
          </cell>
          <cell r="AX2220" t="str">
            <v/>
          </cell>
          <cell r="AY2220" t="str">
            <v/>
          </cell>
          <cell r="BK2220" t="str">
            <v/>
          </cell>
          <cell r="BM2220" t="str">
            <v/>
          </cell>
          <cell r="BN2220" t="str">
            <v/>
          </cell>
          <cell r="BO2220" t="str">
            <v/>
          </cell>
          <cell r="BS2220" t="str">
            <v/>
          </cell>
          <cell r="BW2220" t="str">
            <v/>
          </cell>
          <cell r="CA2220" t="str">
            <v/>
          </cell>
        </row>
        <row r="2221">
          <cell r="O2221" t="str">
            <v/>
          </cell>
          <cell r="Q2221" t="str">
            <v/>
          </cell>
          <cell r="R2221" t="str">
            <v/>
          </cell>
          <cell r="S2221" t="str">
            <v/>
          </cell>
          <cell r="AE2221" t="str">
            <v/>
          </cell>
          <cell r="AU2221" t="str">
            <v/>
          </cell>
          <cell r="AW2221" t="str">
            <v/>
          </cell>
          <cell r="AX2221" t="str">
            <v/>
          </cell>
          <cell r="AY2221" t="str">
            <v/>
          </cell>
          <cell r="BK2221" t="str">
            <v/>
          </cell>
          <cell r="BM2221" t="str">
            <v/>
          </cell>
          <cell r="BN2221" t="str">
            <v/>
          </cell>
          <cell r="BO2221" t="str">
            <v/>
          </cell>
          <cell r="BS2221" t="str">
            <v/>
          </cell>
          <cell r="BW2221" t="str">
            <v/>
          </cell>
          <cell r="CA2221" t="str">
            <v/>
          </cell>
        </row>
        <row r="2222">
          <cell r="O2222" t="str">
            <v/>
          </cell>
          <cell r="Q2222" t="str">
            <v/>
          </cell>
          <cell r="R2222" t="str">
            <v/>
          </cell>
          <cell r="S2222" t="str">
            <v/>
          </cell>
          <cell r="AE2222" t="str">
            <v/>
          </cell>
          <cell r="AU2222" t="str">
            <v/>
          </cell>
          <cell r="AW2222" t="str">
            <v/>
          </cell>
          <cell r="AX2222" t="str">
            <v/>
          </cell>
          <cell r="AY2222" t="str">
            <v/>
          </cell>
          <cell r="BK2222" t="str">
            <v/>
          </cell>
          <cell r="BM2222" t="str">
            <v/>
          </cell>
          <cell r="BN2222" t="str">
            <v/>
          </cell>
          <cell r="BO2222" t="str">
            <v/>
          </cell>
          <cell r="BS2222" t="str">
            <v/>
          </cell>
          <cell r="BW2222" t="str">
            <v/>
          </cell>
          <cell r="CA2222" t="str">
            <v/>
          </cell>
        </row>
        <row r="2223">
          <cell r="O2223" t="str">
            <v/>
          </cell>
          <cell r="Q2223" t="str">
            <v/>
          </cell>
          <cell r="R2223" t="str">
            <v/>
          </cell>
          <cell r="S2223" t="str">
            <v/>
          </cell>
          <cell r="AE2223" t="str">
            <v/>
          </cell>
          <cell r="AU2223" t="str">
            <v/>
          </cell>
          <cell r="AW2223" t="str">
            <v/>
          </cell>
          <cell r="AX2223" t="str">
            <v/>
          </cell>
          <cell r="AY2223" t="str">
            <v/>
          </cell>
          <cell r="BK2223" t="str">
            <v/>
          </cell>
          <cell r="BM2223" t="str">
            <v/>
          </cell>
          <cell r="BN2223" t="str">
            <v/>
          </cell>
          <cell r="BO2223" t="str">
            <v/>
          </cell>
          <cell r="BS2223" t="str">
            <v/>
          </cell>
          <cell r="BW2223" t="str">
            <v/>
          </cell>
          <cell r="CA2223" t="str">
            <v/>
          </cell>
        </row>
        <row r="2224">
          <cell r="O2224" t="str">
            <v/>
          </cell>
          <cell r="Q2224" t="str">
            <v/>
          </cell>
          <cell r="R2224" t="str">
            <v/>
          </cell>
          <cell r="S2224" t="str">
            <v/>
          </cell>
          <cell r="AE2224" t="str">
            <v/>
          </cell>
          <cell r="AU2224" t="str">
            <v/>
          </cell>
          <cell r="AW2224" t="str">
            <v/>
          </cell>
          <cell r="AX2224" t="str">
            <v/>
          </cell>
          <cell r="AY2224" t="str">
            <v/>
          </cell>
          <cell r="BK2224" t="str">
            <v/>
          </cell>
          <cell r="BM2224" t="str">
            <v/>
          </cell>
          <cell r="BN2224" t="str">
            <v/>
          </cell>
          <cell r="BO2224" t="str">
            <v/>
          </cell>
          <cell r="BS2224" t="str">
            <v/>
          </cell>
          <cell r="BW2224" t="str">
            <v/>
          </cell>
          <cell r="CA2224" t="str">
            <v/>
          </cell>
        </row>
        <row r="2225">
          <cell r="O2225" t="str">
            <v/>
          </cell>
          <cell r="Q2225" t="str">
            <v/>
          </cell>
          <cell r="R2225" t="str">
            <v/>
          </cell>
          <cell r="S2225" t="str">
            <v/>
          </cell>
          <cell r="AE2225" t="str">
            <v/>
          </cell>
          <cell r="AU2225" t="str">
            <v/>
          </cell>
          <cell r="AW2225" t="str">
            <v/>
          </cell>
          <cell r="AX2225" t="str">
            <v/>
          </cell>
          <cell r="AY2225" t="str">
            <v/>
          </cell>
          <cell r="BK2225" t="str">
            <v/>
          </cell>
          <cell r="BM2225" t="str">
            <v/>
          </cell>
          <cell r="BN2225" t="str">
            <v/>
          </cell>
          <cell r="BO2225" t="str">
            <v/>
          </cell>
          <cell r="BS2225" t="str">
            <v/>
          </cell>
          <cell r="BW2225" t="str">
            <v/>
          </cell>
          <cell r="CA2225" t="str">
            <v/>
          </cell>
        </row>
        <row r="2226">
          <cell r="O2226" t="str">
            <v/>
          </cell>
          <cell r="Q2226" t="str">
            <v/>
          </cell>
          <cell r="R2226" t="str">
            <v/>
          </cell>
          <cell r="S2226" t="str">
            <v/>
          </cell>
          <cell r="AE2226" t="str">
            <v/>
          </cell>
          <cell r="AU2226" t="str">
            <v/>
          </cell>
          <cell r="AW2226" t="str">
            <v/>
          </cell>
          <cell r="AX2226" t="str">
            <v/>
          </cell>
          <cell r="AY2226" t="str">
            <v/>
          </cell>
          <cell r="BK2226" t="str">
            <v/>
          </cell>
          <cell r="BM2226" t="str">
            <v/>
          </cell>
          <cell r="BN2226" t="str">
            <v/>
          </cell>
          <cell r="BO2226" t="str">
            <v/>
          </cell>
          <cell r="BS2226" t="str">
            <v/>
          </cell>
          <cell r="BW2226" t="str">
            <v/>
          </cell>
          <cell r="CA2226" t="str">
            <v/>
          </cell>
        </row>
        <row r="2227">
          <cell r="O2227" t="str">
            <v/>
          </cell>
          <cell r="Q2227" t="str">
            <v/>
          </cell>
          <cell r="R2227" t="str">
            <v/>
          </cell>
          <cell r="S2227" t="str">
            <v/>
          </cell>
          <cell r="AE2227" t="str">
            <v/>
          </cell>
          <cell r="AU2227" t="str">
            <v/>
          </cell>
          <cell r="AW2227" t="str">
            <v/>
          </cell>
          <cell r="AX2227" t="str">
            <v/>
          </cell>
          <cell r="AY2227" t="str">
            <v/>
          </cell>
          <cell r="BK2227" t="str">
            <v/>
          </cell>
          <cell r="BM2227" t="str">
            <v/>
          </cell>
          <cell r="BN2227" t="str">
            <v/>
          </cell>
          <cell r="BO2227" t="str">
            <v/>
          </cell>
          <cell r="BS2227" t="str">
            <v/>
          </cell>
          <cell r="BW2227" t="str">
            <v/>
          </cell>
          <cell r="CA2227" t="str">
            <v/>
          </cell>
        </row>
        <row r="2228">
          <cell r="O2228" t="str">
            <v/>
          </cell>
          <cell r="Q2228" t="str">
            <v/>
          </cell>
          <cell r="R2228" t="str">
            <v/>
          </cell>
          <cell r="S2228" t="str">
            <v/>
          </cell>
          <cell r="AE2228" t="str">
            <v/>
          </cell>
          <cell r="AU2228" t="str">
            <v/>
          </cell>
          <cell r="AW2228" t="str">
            <v/>
          </cell>
          <cell r="AX2228" t="str">
            <v/>
          </cell>
          <cell r="AY2228" t="str">
            <v/>
          </cell>
          <cell r="BK2228" t="str">
            <v/>
          </cell>
          <cell r="BM2228" t="str">
            <v/>
          </cell>
          <cell r="BN2228" t="str">
            <v/>
          </cell>
          <cell r="BO2228" t="str">
            <v/>
          </cell>
          <cell r="BS2228" t="str">
            <v/>
          </cell>
          <cell r="BW2228" t="str">
            <v/>
          </cell>
          <cell r="CA2228" t="str">
            <v/>
          </cell>
        </row>
        <row r="2229">
          <cell r="O2229" t="str">
            <v/>
          </cell>
          <cell r="Q2229" t="str">
            <v/>
          </cell>
          <cell r="R2229" t="str">
            <v/>
          </cell>
          <cell r="S2229" t="str">
            <v/>
          </cell>
          <cell r="AE2229" t="str">
            <v/>
          </cell>
          <cell r="AU2229" t="str">
            <v/>
          </cell>
          <cell r="AW2229" t="str">
            <v/>
          </cell>
          <cell r="AX2229" t="str">
            <v/>
          </cell>
          <cell r="AY2229" t="str">
            <v/>
          </cell>
          <cell r="BK2229" t="str">
            <v/>
          </cell>
          <cell r="BM2229" t="str">
            <v/>
          </cell>
          <cell r="BN2229" t="str">
            <v/>
          </cell>
          <cell r="BO2229" t="str">
            <v/>
          </cell>
          <cell r="BS2229" t="str">
            <v/>
          </cell>
          <cell r="BW2229" t="str">
            <v/>
          </cell>
          <cell r="CA2229" t="str">
            <v/>
          </cell>
        </row>
        <row r="2230">
          <cell r="O2230" t="str">
            <v/>
          </cell>
          <cell r="Q2230" t="str">
            <v/>
          </cell>
          <cell r="R2230" t="str">
            <v/>
          </cell>
          <cell r="S2230" t="str">
            <v/>
          </cell>
          <cell r="AE2230" t="str">
            <v/>
          </cell>
          <cell r="AU2230" t="str">
            <v/>
          </cell>
          <cell r="AW2230" t="str">
            <v/>
          </cell>
          <cell r="AX2230" t="str">
            <v/>
          </cell>
          <cell r="AY2230" t="str">
            <v/>
          </cell>
          <cell r="BK2230" t="str">
            <v/>
          </cell>
          <cell r="BM2230" t="str">
            <v/>
          </cell>
          <cell r="BN2230" t="str">
            <v/>
          </cell>
          <cell r="BO2230" t="str">
            <v/>
          </cell>
          <cell r="BS2230" t="str">
            <v/>
          </cell>
          <cell r="BW2230" t="str">
            <v/>
          </cell>
          <cell r="CA2230" t="str">
            <v/>
          </cell>
        </row>
        <row r="2231">
          <cell r="O2231" t="str">
            <v/>
          </cell>
          <cell r="Q2231" t="str">
            <v/>
          </cell>
          <cell r="R2231" t="str">
            <v/>
          </cell>
          <cell r="S2231" t="str">
            <v/>
          </cell>
          <cell r="AE2231" t="str">
            <v/>
          </cell>
          <cell r="AU2231" t="str">
            <v/>
          </cell>
          <cell r="AW2231" t="str">
            <v/>
          </cell>
          <cell r="AX2231" t="str">
            <v/>
          </cell>
          <cell r="AY2231" t="str">
            <v/>
          </cell>
          <cell r="BK2231" t="str">
            <v/>
          </cell>
          <cell r="BM2231" t="str">
            <v/>
          </cell>
          <cell r="BN2231" t="str">
            <v/>
          </cell>
          <cell r="BO2231" t="str">
            <v/>
          </cell>
          <cell r="BS2231" t="str">
            <v/>
          </cell>
          <cell r="BW2231" t="str">
            <v/>
          </cell>
          <cell r="CA2231" t="str">
            <v/>
          </cell>
        </row>
        <row r="2232">
          <cell r="O2232" t="str">
            <v/>
          </cell>
          <cell r="Q2232" t="str">
            <v/>
          </cell>
          <cell r="R2232" t="str">
            <v/>
          </cell>
          <cell r="S2232" t="str">
            <v/>
          </cell>
          <cell r="AE2232" t="str">
            <v/>
          </cell>
          <cell r="AU2232" t="str">
            <v/>
          </cell>
          <cell r="AW2232" t="str">
            <v/>
          </cell>
          <cell r="AX2232" t="str">
            <v/>
          </cell>
          <cell r="AY2232" t="str">
            <v/>
          </cell>
          <cell r="BK2232" t="str">
            <v/>
          </cell>
          <cell r="BM2232" t="str">
            <v/>
          </cell>
          <cell r="BN2232" t="str">
            <v/>
          </cell>
          <cell r="BO2232" t="str">
            <v/>
          </cell>
          <cell r="BS2232" t="str">
            <v/>
          </cell>
          <cell r="BW2232" t="str">
            <v/>
          </cell>
          <cell r="CA2232" t="str">
            <v/>
          </cell>
        </row>
        <row r="2233">
          <cell r="O2233" t="str">
            <v/>
          </cell>
          <cell r="Q2233" t="str">
            <v/>
          </cell>
          <cell r="R2233" t="str">
            <v/>
          </cell>
          <cell r="S2233" t="str">
            <v/>
          </cell>
          <cell r="AE2233" t="str">
            <v/>
          </cell>
          <cell r="AU2233" t="str">
            <v/>
          </cell>
          <cell r="AW2233" t="str">
            <v/>
          </cell>
          <cell r="AX2233" t="str">
            <v/>
          </cell>
          <cell r="AY2233" t="str">
            <v/>
          </cell>
          <cell r="BK2233" t="str">
            <v/>
          </cell>
          <cell r="BM2233" t="str">
            <v/>
          </cell>
          <cell r="BN2233" t="str">
            <v/>
          </cell>
          <cell r="BO2233" t="str">
            <v/>
          </cell>
          <cell r="BS2233" t="str">
            <v/>
          </cell>
          <cell r="BW2233" t="str">
            <v/>
          </cell>
          <cell r="CA2233" t="str">
            <v/>
          </cell>
        </row>
        <row r="2234">
          <cell r="O2234" t="str">
            <v/>
          </cell>
          <cell r="Q2234" t="str">
            <v/>
          </cell>
          <cell r="R2234" t="str">
            <v/>
          </cell>
          <cell r="S2234" t="str">
            <v/>
          </cell>
          <cell r="AE2234" t="str">
            <v/>
          </cell>
          <cell r="AU2234" t="str">
            <v/>
          </cell>
          <cell r="AW2234" t="str">
            <v/>
          </cell>
          <cell r="AX2234" t="str">
            <v/>
          </cell>
          <cell r="AY2234" t="str">
            <v/>
          </cell>
          <cell r="BK2234" t="str">
            <v/>
          </cell>
          <cell r="BM2234" t="str">
            <v/>
          </cell>
          <cell r="BN2234" t="str">
            <v/>
          </cell>
          <cell r="BO2234" t="str">
            <v/>
          </cell>
          <cell r="BS2234" t="str">
            <v/>
          </cell>
          <cell r="BW2234" t="str">
            <v/>
          </cell>
          <cell r="CA2234" t="str">
            <v/>
          </cell>
        </row>
        <row r="2235">
          <cell r="O2235" t="str">
            <v/>
          </cell>
          <cell r="Q2235" t="str">
            <v/>
          </cell>
          <cell r="R2235" t="str">
            <v/>
          </cell>
          <cell r="S2235" t="str">
            <v/>
          </cell>
          <cell r="AE2235" t="str">
            <v/>
          </cell>
          <cell r="AU2235" t="str">
            <v/>
          </cell>
          <cell r="AW2235" t="str">
            <v/>
          </cell>
          <cell r="AX2235" t="str">
            <v/>
          </cell>
          <cell r="AY2235" t="str">
            <v/>
          </cell>
          <cell r="BK2235" t="str">
            <v/>
          </cell>
          <cell r="BM2235" t="str">
            <v/>
          </cell>
          <cell r="BN2235" t="str">
            <v/>
          </cell>
          <cell r="BO2235" t="str">
            <v/>
          </cell>
          <cell r="BS2235" t="str">
            <v/>
          </cell>
          <cell r="BW2235" t="str">
            <v/>
          </cell>
          <cell r="CA2235" t="str">
            <v/>
          </cell>
        </row>
        <row r="2236">
          <cell r="O2236" t="str">
            <v/>
          </cell>
          <cell r="Q2236" t="str">
            <v/>
          </cell>
          <cell r="R2236" t="str">
            <v/>
          </cell>
          <cell r="S2236" t="str">
            <v/>
          </cell>
          <cell r="AE2236" t="str">
            <v/>
          </cell>
          <cell r="AU2236" t="str">
            <v/>
          </cell>
          <cell r="AW2236" t="str">
            <v/>
          </cell>
          <cell r="AX2236" t="str">
            <v/>
          </cell>
          <cell r="AY2236" t="str">
            <v/>
          </cell>
          <cell r="BK2236" t="str">
            <v/>
          </cell>
          <cell r="BM2236" t="str">
            <v/>
          </cell>
          <cell r="BN2236" t="str">
            <v/>
          </cell>
          <cell r="BO2236" t="str">
            <v/>
          </cell>
          <cell r="BS2236" t="str">
            <v/>
          </cell>
          <cell r="BW2236" t="str">
            <v/>
          </cell>
          <cell r="CA2236" t="str">
            <v/>
          </cell>
        </row>
        <row r="2237">
          <cell r="O2237" t="str">
            <v/>
          </cell>
          <cell r="Q2237" t="str">
            <v/>
          </cell>
          <cell r="R2237" t="str">
            <v/>
          </cell>
          <cell r="S2237" t="str">
            <v/>
          </cell>
          <cell r="AE2237" t="str">
            <v/>
          </cell>
          <cell r="AU2237" t="str">
            <v/>
          </cell>
          <cell r="AW2237" t="str">
            <v/>
          </cell>
          <cell r="AX2237" t="str">
            <v/>
          </cell>
          <cell r="AY2237" t="str">
            <v/>
          </cell>
          <cell r="BK2237" t="str">
            <v/>
          </cell>
          <cell r="BM2237" t="str">
            <v/>
          </cell>
          <cell r="BN2237" t="str">
            <v/>
          </cell>
          <cell r="BO2237" t="str">
            <v/>
          </cell>
          <cell r="BS2237" t="str">
            <v/>
          </cell>
          <cell r="BW2237" t="str">
            <v/>
          </cell>
          <cell r="CA2237" t="str">
            <v/>
          </cell>
        </row>
        <row r="2238">
          <cell r="O2238" t="str">
            <v/>
          </cell>
          <cell r="Q2238" t="str">
            <v/>
          </cell>
          <cell r="R2238" t="str">
            <v/>
          </cell>
          <cell r="S2238" t="str">
            <v/>
          </cell>
          <cell r="AE2238" t="str">
            <v/>
          </cell>
          <cell r="AU2238" t="str">
            <v/>
          </cell>
          <cell r="AW2238" t="str">
            <v/>
          </cell>
          <cell r="AX2238" t="str">
            <v/>
          </cell>
          <cell r="AY2238" t="str">
            <v/>
          </cell>
          <cell r="BK2238" t="str">
            <v/>
          </cell>
          <cell r="BM2238" t="str">
            <v/>
          </cell>
          <cell r="BN2238" t="str">
            <v/>
          </cell>
          <cell r="BO2238" t="str">
            <v/>
          </cell>
          <cell r="BS2238" t="str">
            <v/>
          </cell>
          <cell r="BW2238" t="str">
            <v/>
          </cell>
          <cell r="CA2238" t="str">
            <v/>
          </cell>
        </row>
        <row r="2239">
          <cell r="O2239" t="str">
            <v/>
          </cell>
          <cell r="Q2239" t="str">
            <v/>
          </cell>
          <cell r="R2239" t="str">
            <v/>
          </cell>
          <cell r="S2239" t="str">
            <v/>
          </cell>
          <cell r="AE2239" t="str">
            <v/>
          </cell>
          <cell r="AU2239" t="str">
            <v/>
          </cell>
          <cell r="AW2239" t="str">
            <v/>
          </cell>
          <cell r="AX2239" t="str">
            <v/>
          </cell>
          <cell r="AY2239" t="str">
            <v/>
          </cell>
          <cell r="BK2239" t="str">
            <v/>
          </cell>
          <cell r="BM2239" t="str">
            <v/>
          </cell>
          <cell r="BN2239" t="str">
            <v/>
          </cell>
          <cell r="BO2239" t="str">
            <v/>
          </cell>
          <cell r="BS2239" t="str">
            <v/>
          </cell>
          <cell r="BW2239" t="str">
            <v/>
          </cell>
          <cell r="CA2239" t="str">
            <v/>
          </cell>
        </row>
        <row r="2240">
          <cell r="O2240" t="str">
            <v/>
          </cell>
          <cell r="Q2240" t="str">
            <v/>
          </cell>
          <cell r="R2240" t="str">
            <v/>
          </cell>
          <cell r="S2240" t="str">
            <v/>
          </cell>
          <cell r="AE2240" t="str">
            <v/>
          </cell>
          <cell r="AU2240" t="str">
            <v/>
          </cell>
          <cell r="AW2240" t="str">
            <v/>
          </cell>
          <cell r="AX2240" t="str">
            <v/>
          </cell>
          <cell r="AY2240" t="str">
            <v/>
          </cell>
          <cell r="BK2240" t="str">
            <v/>
          </cell>
          <cell r="BM2240" t="str">
            <v/>
          </cell>
          <cell r="BN2240" t="str">
            <v/>
          </cell>
          <cell r="BO2240" t="str">
            <v/>
          </cell>
          <cell r="BS2240" t="str">
            <v/>
          </cell>
          <cell r="BW2240" t="str">
            <v/>
          </cell>
          <cell r="CA2240" t="str">
            <v/>
          </cell>
        </row>
        <row r="2241">
          <cell r="O2241" t="str">
            <v/>
          </cell>
          <cell r="Q2241" t="str">
            <v/>
          </cell>
          <cell r="R2241" t="str">
            <v/>
          </cell>
          <cell r="S2241" t="str">
            <v/>
          </cell>
          <cell r="AE2241" t="str">
            <v/>
          </cell>
          <cell r="AU2241" t="str">
            <v/>
          </cell>
          <cell r="AW2241" t="str">
            <v/>
          </cell>
          <cell r="AX2241" t="str">
            <v/>
          </cell>
          <cell r="AY2241" t="str">
            <v/>
          </cell>
          <cell r="BK2241" t="str">
            <v/>
          </cell>
          <cell r="BM2241" t="str">
            <v/>
          </cell>
          <cell r="BN2241" t="str">
            <v/>
          </cell>
          <cell r="BO2241" t="str">
            <v/>
          </cell>
          <cell r="BS2241" t="str">
            <v/>
          </cell>
          <cell r="BW2241" t="str">
            <v/>
          </cell>
          <cell r="CA2241" t="str">
            <v/>
          </cell>
        </row>
        <row r="2242">
          <cell r="O2242" t="str">
            <v/>
          </cell>
          <cell r="Q2242" t="str">
            <v/>
          </cell>
          <cell r="R2242" t="str">
            <v/>
          </cell>
          <cell r="S2242" t="str">
            <v/>
          </cell>
          <cell r="AE2242" t="str">
            <v/>
          </cell>
          <cell r="AU2242" t="str">
            <v/>
          </cell>
          <cell r="AW2242" t="str">
            <v/>
          </cell>
          <cell r="AX2242" t="str">
            <v/>
          </cell>
          <cell r="AY2242" t="str">
            <v/>
          </cell>
          <cell r="BK2242" t="str">
            <v/>
          </cell>
          <cell r="BM2242" t="str">
            <v/>
          </cell>
          <cell r="BN2242" t="str">
            <v/>
          </cell>
          <cell r="BO2242" t="str">
            <v/>
          </cell>
          <cell r="BS2242" t="str">
            <v/>
          </cell>
          <cell r="BW2242" t="str">
            <v/>
          </cell>
          <cell r="CA2242" t="str">
            <v/>
          </cell>
        </row>
        <row r="2243">
          <cell r="O2243" t="str">
            <v/>
          </cell>
          <cell r="Q2243" t="str">
            <v/>
          </cell>
          <cell r="R2243" t="str">
            <v/>
          </cell>
          <cell r="S2243" t="str">
            <v/>
          </cell>
          <cell r="AE2243" t="str">
            <v/>
          </cell>
          <cell r="AU2243" t="str">
            <v/>
          </cell>
          <cell r="AW2243" t="str">
            <v/>
          </cell>
          <cell r="AX2243" t="str">
            <v/>
          </cell>
          <cell r="AY2243" t="str">
            <v/>
          </cell>
          <cell r="BK2243" t="str">
            <v/>
          </cell>
          <cell r="BM2243" t="str">
            <v/>
          </cell>
          <cell r="BN2243" t="str">
            <v/>
          </cell>
          <cell r="BO2243" t="str">
            <v/>
          </cell>
          <cell r="BS2243" t="str">
            <v/>
          </cell>
          <cell r="BW2243" t="str">
            <v/>
          </cell>
          <cell r="CA2243" t="str">
            <v/>
          </cell>
        </row>
        <row r="2244">
          <cell r="O2244" t="str">
            <v/>
          </cell>
          <cell r="Q2244" t="str">
            <v/>
          </cell>
          <cell r="R2244" t="str">
            <v/>
          </cell>
          <cell r="S2244" t="str">
            <v/>
          </cell>
          <cell r="AE2244" t="str">
            <v/>
          </cell>
          <cell r="AU2244" t="str">
            <v/>
          </cell>
          <cell r="AW2244" t="str">
            <v/>
          </cell>
          <cell r="AX2244" t="str">
            <v/>
          </cell>
          <cell r="AY2244" t="str">
            <v/>
          </cell>
          <cell r="BK2244" t="str">
            <v/>
          </cell>
          <cell r="BM2244" t="str">
            <v/>
          </cell>
          <cell r="BN2244" t="str">
            <v/>
          </cell>
          <cell r="BO2244" t="str">
            <v/>
          </cell>
          <cell r="BS2244" t="str">
            <v/>
          </cell>
          <cell r="BW2244" t="str">
            <v/>
          </cell>
          <cell r="CA2244" t="str">
            <v/>
          </cell>
        </row>
        <row r="2245">
          <cell r="O2245" t="str">
            <v/>
          </cell>
          <cell r="Q2245" t="str">
            <v/>
          </cell>
          <cell r="R2245" t="str">
            <v/>
          </cell>
          <cell r="S2245" t="str">
            <v/>
          </cell>
          <cell r="AE2245" t="str">
            <v/>
          </cell>
          <cell r="AU2245" t="str">
            <v/>
          </cell>
          <cell r="AW2245" t="str">
            <v/>
          </cell>
          <cell r="AX2245" t="str">
            <v/>
          </cell>
          <cell r="AY2245" t="str">
            <v/>
          </cell>
          <cell r="BK2245" t="str">
            <v/>
          </cell>
          <cell r="BM2245" t="str">
            <v/>
          </cell>
          <cell r="BN2245" t="str">
            <v/>
          </cell>
          <cell r="BO2245" t="str">
            <v/>
          </cell>
          <cell r="BS2245" t="str">
            <v/>
          </cell>
          <cell r="BW2245" t="str">
            <v/>
          </cell>
          <cell r="CA2245" t="str">
            <v/>
          </cell>
        </row>
        <row r="2246">
          <cell r="O2246" t="str">
            <v/>
          </cell>
          <cell r="Q2246" t="str">
            <v/>
          </cell>
          <cell r="R2246" t="str">
            <v/>
          </cell>
          <cell r="S2246" t="str">
            <v/>
          </cell>
          <cell r="AE2246" t="str">
            <v/>
          </cell>
          <cell r="AU2246" t="str">
            <v/>
          </cell>
          <cell r="AW2246" t="str">
            <v/>
          </cell>
          <cell r="AX2246" t="str">
            <v/>
          </cell>
          <cell r="AY2246" t="str">
            <v/>
          </cell>
          <cell r="BK2246" t="str">
            <v/>
          </cell>
          <cell r="BM2246" t="str">
            <v/>
          </cell>
          <cell r="BN2246" t="str">
            <v/>
          </cell>
          <cell r="BO2246" t="str">
            <v/>
          </cell>
          <cell r="BS2246" t="str">
            <v/>
          </cell>
          <cell r="BW2246" t="str">
            <v/>
          </cell>
          <cell r="CA2246" t="str">
            <v/>
          </cell>
        </row>
        <row r="2247">
          <cell r="O2247" t="str">
            <v/>
          </cell>
          <cell r="Q2247" t="str">
            <v/>
          </cell>
          <cell r="R2247" t="str">
            <v/>
          </cell>
          <cell r="S2247" t="str">
            <v/>
          </cell>
          <cell r="AE2247" t="str">
            <v/>
          </cell>
          <cell r="AU2247" t="str">
            <v/>
          </cell>
          <cell r="AW2247" t="str">
            <v/>
          </cell>
          <cell r="AX2247" t="str">
            <v/>
          </cell>
          <cell r="AY2247" t="str">
            <v/>
          </cell>
          <cell r="BK2247" t="str">
            <v/>
          </cell>
          <cell r="BM2247" t="str">
            <v/>
          </cell>
          <cell r="BN2247" t="str">
            <v/>
          </cell>
          <cell r="BO2247" t="str">
            <v/>
          </cell>
          <cell r="BS2247" t="str">
            <v/>
          </cell>
          <cell r="BW2247" t="str">
            <v/>
          </cell>
          <cell r="CA2247" t="str">
            <v/>
          </cell>
        </row>
        <row r="2248">
          <cell r="O2248" t="str">
            <v/>
          </cell>
          <cell r="Q2248" t="str">
            <v/>
          </cell>
          <cell r="R2248" t="str">
            <v/>
          </cell>
          <cell r="S2248" t="str">
            <v/>
          </cell>
          <cell r="AE2248" t="str">
            <v/>
          </cell>
          <cell r="AU2248" t="str">
            <v/>
          </cell>
          <cell r="AW2248" t="str">
            <v/>
          </cell>
          <cell r="AX2248" t="str">
            <v/>
          </cell>
          <cell r="AY2248" t="str">
            <v/>
          </cell>
          <cell r="BK2248" t="str">
            <v/>
          </cell>
          <cell r="BM2248" t="str">
            <v/>
          </cell>
          <cell r="BN2248" t="str">
            <v/>
          </cell>
          <cell r="BO2248" t="str">
            <v/>
          </cell>
          <cell r="BS2248" t="str">
            <v/>
          </cell>
          <cell r="BW2248" t="str">
            <v/>
          </cell>
          <cell r="CA2248" t="str">
            <v/>
          </cell>
        </row>
        <row r="2249">
          <cell r="O2249" t="str">
            <v/>
          </cell>
          <cell r="Q2249" t="str">
            <v/>
          </cell>
          <cell r="R2249" t="str">
            <v/>
          </cell>
          <cell r="S2249" t="str">
            <v/>
          </cell>
          <cell r="AE2249" t="str">
            <v/>
          </cell>
          <cell r="AU2249" t="str">
            <v/>
          </cell>
          <cell r="AW2249" t="str">
            <v/>
          </cell>
          <cell r="AX2249" t="str">
            <v/>
          </cell>
          <cell r="AY2249" t="str">
            <v/>
          </cell>
          <cell r="BK2249" t="str">
            <v/>
          </cell>
          <cell r="BM2249" t="str">
            <v/>
          </cell>
          <cell r="BN2249" t="str">
            <v/>
          </cell>
          <cell r="BO2249" t="str">
            <v/>
          </cell>
          <cell r="BS2249" t="str">
            <v/>
          </cell>
          <cell r="BW2249" t="str">
            <v/>
          </cell>
          <cell r="CA2249" t="str">
            <v/>
          </cell>
        </row>
        <row r="2250">
          <cell r="O2250" t="str">
            <v/>
          </cell>
          <cell r="Q2250" t="str">
            <v/>
          </cell>
          <cell r="R2250" t="str">
            <v/>
          </cell>
          <cell r="S2250" t="str">
            <v/>
          </cell>
          <cell r="AE2250" t="str">
            <v/>
          </cell>
          <cell r="AU2250" t="str">
            <v/>
          </cell>
          <cell r="AW2250" t="str">
            <v/>
          </cell>
          <cell r="AX2250" t="str">
            <v/>
          </cell>
          <cell r="AY2250" t="str">
            <v/>
          </cell>
          <cell r="BK2250" t="str">
            <v/>
          </cell>
          <cell r="BM2250" t="str">
            <v/>
          </cell>
          <cell r="BN2250" t="str">
            <v/>
          </cell>
          <cell r="BO2250" t="str">
            <v/>
          </cell>
          <cell r="BS2250" t="str">
            <v/>
          </cell>
          <cell r="BW2250" t="str">
            <v/>
          </cell>
          <cell r="CA2250" t="str">
            <v/>
          </cell>
        </row>
        <row r="2251">
          <cell r="O2251" t="str">
            <v/>
          </cell>
          <cell r="Q2251" t="str">
            <v/>
          </cell>
          <cell r="R2251" t="str">
            <v/>
          </cell>
          <cell r="S2251" t="str">
            <v/>
          </cell>
          <cell r="AE2251" t="str">
            <v/>
          </cell>
          <cell r="AU2251" t="str">
            <v/>
          </cell>
          <cell r="AW2251" t="str">
            <v/>
          </cell>
          <cell r="AX2251" t="str">
            <v/>
          </cell>
          <cell r="AY2251" t="str">
            <v/>
          </cell>
          <cell r="BK2251" t="str">
            <v/>
          </cell>
          <cell r="BM2251" t="str">
            <v/>
          </cell>
          <cell r="BN2251" t="str">
            <v/>
          </cell>
          <cell r="BO2251" t="str">
            <v/>
          </cell>
          <cell r="BS2251" t="str">
            <v/>
          </cell>
          <cell r="BW2251" t="str">
            <v/>
          </cell>
          <cell r="CA2251" t="str">
            <v/>
          </cell>
        </row>
        <row r="2252">
          <cell r="O2252" t="str">
            <v/>
          </cell>
          <cell r="Q2252" t="str">
            <v/>
          </cell>
          <cell r="R2252" t="str">
            <v/>
          </cell>
          <cell r="S2252" t="str">
            <v/>
          </cell>
          <cell r="AE2252" t="str">
            <v/>
          </cell>
          <cell r="AU2252" t="str">
            <v/>
          </cell>
          <cell r="AW2252" t="str">
            <v/>
          </cell>
          <cell r="AX2252" t="str">
            <v/>
          </cell>
          <cell r="AY2252" t="str">
            <v/>
          </cell>
          <cell r="BK2252" t="str">
            <v/>
          </cell>
          <cell r="BM2252" t="str">
            <v/>
          </cell>
          <cell r="BN2252" t="str">
            <v/>
          </cell>
          <cell r="BO2252" t="str">
            <v/>
          </cell>
          <cell r="BS2252" t="str">
            <v/>
          </cell>
          <cell r="BW2252" t="str">
            <v/>
          </cell>
          <cell r="CA2252" t="str">
            <v/>
          </cell>
        </row>
        <row r="2253">
          <cell r="O2253" t="str">
            <v/>
          </cell>
          <cell r="Q2253" t="str">
            <v/>
          </cell>
          <cell r="R2253" t="str">
            <v/>
          </cell>
          <cell r="S2253" t="str">
            <v/>
          </cell>
          <cell r="AE2253" t="str">
            <v/>
          </cell>
          <cell r="AU2253" t="str">
            <v/>
          </cell>
          <cell r="AW2253" t="str">
            <v/>
          </cell>
          <cell r="AX2253" t="str">
            <v/>
          </cell>
          <cell r="AY2253" t="str">
            <v/>
          </cell>
          <cell r="BK2253" t="str">
            <v/>
          </cell>
          <cell r="BM2253" t="str">
            <v/>
          </cell>
          <cell r="BN2253" t="str">
            <v/>
          </cell>
          <cell r="BO2253" t="str">
            <v/>
          </cell>
          <cell r="BS2253" t="str">
            <v/>
          </cell>
          <cell r="BW2253" t="str">
            <v/>
          </cell>
          <cell r="CA2253" t="str">
            <v/>
          </cell>
        </row>
        <row r="2254">
          <cell r="O2254" t="str">
            <v/>
          </cell>
          <cell r="Q2254" t="str">
            <v/>
          </cell>
          <cell r="R2254" t="str">
            <v/>
          </cell>
          <cell r="S2254" t="str">
            <v/>
          </cell>
          <cell r="AE2254" t="str">
            <v/>
          </cell>
          <cell r="AU2254" t="str">
            <v/>
          </cell>
          <cell r="AW2254" t="str">
            <v/>
          </cell>
          <cell r="AX2254" t="str">
            <v/>
          </cell>
          <cell r="AY2254" t="str">
            <v/>
          </cell>
          <cell r="BK2254" t="str">
            <v/>
          </cell>
          <cell r="BM2254" t="str">
            <v/>
          </cell>
          <cell r="BN2254" t="str">
            <v/>
          </cell>
          <cell r="BO2254" t="str">
            <v/>
          </cell>
          <cell r="BS2254" t="str">
            <v/>
          </cell>
          <cell r="BW2254" t="str">
            <v/>
          </cell>
          <cell r="CA2254" t="str">
            <v/>
          </cell>
        </row>
        <row r="2255">
          <cell r="O2255" t="str">
            <v/>
          </cell>
          <cell r="Q2255" t="str">
            <v/>
          </cell>
          <cell r="R2255" t="str">
            <v/>
          </cell>
          <cell r="S2255" t="str">
            <v/>
          </cell>
          <cell r="AE2255" t="str">
            <v/>
          </cell>
          <cell r="AU2255" t="str">
            <v/>
          </cell>
          <cell r="AW2255" t="str">
            <v/>
          </cell>
          <cell r="AX2255" t="str">
            <v/>
          </cell>
          <cell r="AY2255" t="str">
            <v/>
          </cell>
          <cell r="BK2255" t="str">
            <v/>
          </cell>
          <cell r="BM2255" t="str">
            <v/>
          </cell>
          <cell r="BN2255" t="str">
            <v/>
          </cell>
          <cell r="BO2255" t="str">
            <v/>
          </cell>
          <cell r="BS2255" t="str">
            <v/>
          </cell>
          <cell r="BW2255" t="str">
            <v/>
          </cell>
          <cell r="CA2255" t="str">
            <v/>
          </cell>
        </row>
        <row r="2256">
          <cell r="O2256" t="str">
            <v/>
          </cell>
          <cell r="Q2256" t="str">
            <v/>
          </cell>
          <cell r="R2256" t="str">
            <v/>
          </cell>
          <cell r="S2256" t="str">
            <v/>
          </cell>
          <cell r="AE2256" t="str">
            <v/>
          </cell>
          <cell r="AU2256" t="str">
            <v/>
          </cell>
          <cell r="AW2256" t="str">
            <v/>
          </cell>
          <cell r="AX2256" t="str">
            <v/>
          </cell>
          <cell r="AY2256" t="str">
            <v/>
          </cell>
          <cell r="BK2256" t="str">
            <v/>
          </cell>
          <cell r="BM2256" t="str">
            <v/>
          </cell>
          <cell r="BN2256" t="str">
            <v/>
          </cell>
          <cell r="BO2256" t="str">
            <v/>
          </cell>
          <cell r="BS2256" t="str">
            <v/>
          </cell>
          <cell r="BW2256" t="str">
            <v/>
          </cell>
          <cell r="CA2256" t="str">
            <v/>
          </cell>
        </row>
        <row r="2257">
          <cell r="O2257" t="str">
            <v/>
          </cell>
          <cell r="Q2257" t="str">
            <v/>
          </cell>
          <cell r="R2257" t="str">
            <v/>
          </cell>
          <cell r="S2257" t="str">
            <v/>
          </cell>
          <cell r="AE2257" t="str">
            <v/>
          </cell>
          <cell r="AU2257" t="str">
            <v/>
          </cell>
          <cell r="AW2257" t="str">
            <v/>
          </cell>
          <cell r="AX2257" t="str">
            <v/>
          </cell>
          <cell r="AY2257" t="str">
            <v/>
          </cell>
          <cell r="BK2257" t="str">
            <v/>
          </cell>
          <cell r="BM2257" t="str">
            <v/>
          </cell>
          <cell r="BN2257" t="str">
            <v/>
          </cell>
          <cell r="BO2257" t="str">
            <v/>
          </cell>
          <cell r="BS2257" t="str">
            <v/>
          </cell>
          <cell r="BW2257" t="str">
            <v/>
          </cell>
          <cell r="CA2257" t="str">
            <v/>
          </cell>
        </row>
        <row r="2258">
          <cell r="O2258" t="str">
            <v/>
          </cell>
          <cell r="Q2258" t="str">
            <v/>
          </cell>
          <cell r="R2258" t="str">
            <v/>
          </cell>
          <cell r="S2258" t="str">
            <v/>
          </cell>
          <cell r="AE2258" t="str">
            <v/>
          </cell>
          <cell r="AU2258" t="str">
            <v/>
          </cell>
          <cell r="AW2258" t="str">
            <v/>
          </cell>
          <cell r="AX2258" t="str">
            <v/>
          </cell>
          <cell r="AY2258" t="str">
            <v/>
          </cell>
          <cell r="BK2258" t="str">
            <v/>
          </cell>
          <cell r="BM2258" t="str">
            <v/>
          </cell>
          <cell r="BN2258" t="str">
            <v/>
          </cell>
          <cell r="BO2258" t="str">
            <v/>
          </cell>
          <cell r="BS2258" t="str">
            <v/>
          </cell>
          <cell r="BW2258" t="str">
            <v/>
          </cell>
          <cell r="CA2258" t="str">
            <v/>
          </cell>
        </row>
        <row r="2259">
          <cell r="O2259" t="str">
            <v/>
          </cell>
          <cell r="Q2259" t="str">
            <v/>
          </cell>
          <cell r="R2259" t="str">
            <v/>
          </cell>
          <cell r="S2259" t="str">
            <v/>
          </cell>
          <cell r="AE2259" t="str">
            <v/>
          </cell>
          <cell r="AU2259" t="str">
            <v/>
          </cell>
          <cell r="AW2259" t="str">
            <v/>
          </cell>
          <cell r="AX2259" t="str">
            <v/>
          </cell>
          <cell r="AY2259" t="str">
            <v/>
          </cell>
          <cell r="BK2259" t="str">
            <v/>
          </cell>
          <cell r="BM2259" t="str">
            <v/>
          </cell>
          <cell r="BN2259" t="str">
            <v/>
          </cell>
          <cell r="BO2259" t="str">
            <v/>
          </cell>
          <cell r="BS2259" t="str">
            <v/>
          </cell>
          <cell r="BW2259" t="str">
            <v/>
          </cell>
          <cell r="CA2259" t="str">
            <v/>
          </cell>
        </row>
        <row r="2260">
          <cell r="O2260" t="str">
            <v/>
          </cell>
          <cell r="Q2260" t="str">
            <v/>
          </cell>
          <cell r="R2260" t="str">
            <v/>
          </cell>
          <cell r="S2260" t="str">
            <v/>
          </cell>
          <cell r="AE2260" t="str">
            <v/>
          </cell>
          <cell r="AU2260" t="str">
            <v/>
          </cell>
          <cell r="AW2260" t="str">
            <v/>
          </cell>
          <cell r="AX2260" t="str">
            <v/>
          </cell>
          <cell r="AY2260" t="str">
            <v/>
          </cell>
          <cell r="BK2260" t="str">
            <v/>
          </cell>
          <cell r="BM2260" t="str">
            <v/>
          </cell>
          <cell r="BN2260" t="str">
            <v/>
          </cell>
          <cell r="BO2260" t="str">
            <v/>
          </cell>
          <cell r="BS2260" t="str">
            <v/>
          </cell>
          <cell r="BW2260" t="str">
            <v/>
          </cell>
          <cell r="CA2260" t="str">
            <v/>
          </cell>
        </row>
        <row r="2261">
          <cell r="O2261" t="str">
            <v/>
          </cell>
          <cell r="Q2261" t="str">
            <v/>
          </cell>
          <cell r="R2261" t="str">
            <v/>
          </cell>
          <cell r="S2261" t="str">
            <v/>
          </cell>
          <cell r="AE2261" t="str">
            <v/>
          </cell>
          <cell r="AU2261" t="str">
            <v/>
          </cell>
          <cell r="AW2261" t="str">
            <v/>
          </cell>
          <cell r="AX2261" t="str">
            <v/>
          </cell>
          <cell r="AY2261" t="str">
            <v/>
          </cell>
          <cell r="BK2261" t="str">
            <v/>
          </cell>
          <cell r="BM2261" t="str">
            <v/>
          </cell>
          <cell r="BN2261" t="str">
            <v/>
          </cell>
          <cell r="BO2261" t="str">
            <v/>
          </cell>
          <cell r="BS2261" t="str">
            <v/>
          </cell>
          <cell r="BW2261" t="str">
            <v/>
          </cell>
          <cell r="CA2261" t="str">
            <v/>
          </cell>
        </row>
        <row r="2262">
          <cell r="O2262" t="str">
            <v/>
          </cell>
          <cell r="Q2262" t="str">
            <v/>
          </cell>
          <cell r="R2262" t="str">
            <v/>
          </cell>
          <cell r="S2262" t="str">
            <v/>
          </cell>
          <cell r="AE2262" t="str">
            <v/>
          </cell>
          <cell r="AU2262" t="str">
            <v/>
          </cell>
          <cell r="AW2262" t="str">
            <v/>
          </cell>
          <cell r="AX2262" t="str">
            <v/>
          </cell>
          <cell r="AY2262" t="str">
            <v/>
          </cell>
          <cell r="BK2262" t="str">
            <v/>
          </cell>
          <cell r="BM2262" t="str">
            <v/>
          </cell>
          <cell r="BN2262" t="str">
            <v/>
          </cell>
          <cell r="BO2262" t="str">
            <v/>
          </cell>
          <cell r="BS2262" t="str">
            <v/>
          </cell>
          <cell r="BW2262" t="str">
            <v/>
          </cell>
          <cell r="CA2262" t="str">
            <v/>
          </cell>
        </row>
        <row r="2263">
          <cell r="O2263" t="str">
            <v/>
          </cell>
          <cell r="Q2263" t="str">
            <v/>
          </cell>
          <cell r="R2263" t="str">
            <v/>
          </cell>
          <cell r="S2263" t="str">
            <v/>
          </cell>
          <cell r="AE2263" t="str">
            <v/>
          </cell>
          <cell r="AU2263" t="str">
            <v/>
          </cell>
          <cell r="AW2263" t="str">
            <v/>
          </cell>
          <cell r="AX2263" t="str">
            <v/>
          </cell>
          <cell r="AY2263" t="str">
            <v/>
          </cell>
          <cell r="BK2263" t="str">
            <v/>
          </cell>
          <cell r="BM2263" t="str">
            <v/>
          </cell>
          <cell r="BN2263" t="str">
            <v/>
          </cell>
          <cell r="BO2263" t="str">
            <v/>
          </cell>
          <cell r="BS2263" t="str">
            <v/>
          </cell>
          <cell r="BW2263" t="str">
            <v/>
          </cell>
          <cell r="CA2263" t="str">
            <v/>
          </cell>
        </row>
        <row r="2264">
          <cell r="O2264" t="str">
            <v/>
          </cell>
          <cell r="Q2264" t="str">
            <v/>
          </cell>
          <cell r="R2264" t="str">
            <v/>
          </cell>
          <cell r="S2264" t="str">
            <v/>
          </cell>
          <cell r="AE2264" t="str">
            <v/>
          </cell>
          <cell r="AU2264" t="str">
            <v/>
          </cell>
          <cell r="AW2264" t="str">
            <v/>
          </cell>
          <cell r="AX2264" t="str">
            <v/>
          </cell>
          <cell r="AY2264" t="str">
            <v/>
          </cell>
          <cell r="BK2264" t="str">
            <v/>
          </cell>
          <cell r="BM2264" t="str">
            <v/>
          </cell>
          <cell r="BN2264" t="str">
            <v/>
          </cell>
          <cell r="BO2264" t="str">
            <v/>
          </cell>
          <cell r="BS2264" t="str">
            <v/>
          </cell>
          <cell r="BW2264" t="str">
            <v/>
          </cell>
          <cell r="CA2264" t="str">
            <v/>
          </cell>
        </row>
        <row r="2265">
          <cell r="O2265" t="str">
            <v/>
          </cell>
          <cell r="Q2265" t="str">
            <v/>
          </cell>
          <cell r="R2265" t="str">
            <v/>
          </cell>
          <cell r="S2265" t="str">
            <v/>
          </cell>
          <cell r="AE2265" t="str">
            <v/>
          </cell>
          <cell r="AU2265" t="str">
            <v/>
          </cell>
          <cell r="AW2265" t="str">
            <v/>
          </cell>
          <cell r="AX2265" t="str">
            <v/>
          </cell>
          <cell r="AY2265" t="str">
            <v/>
          </cell>
          <cell r="BK2265" t="str">
            <v/>
          </cell>
          <cell r="BM2265" t="str">
            <v/>
          </cell>
          <cell r="BN2265" t="str">
            <v/>
          </cell>
          <cell r="BO2265" t="str">
            <v/>
          </cell>
          <cell r="BS2265" t="str">
            <v/>
          </cell>
          <cell r="BW2265" t="str">
            <v/>
          </cell>
          <cell r="CA2265" t="str">
            <v/>
          </cell>
        </row>
        <row r="2266">
          <cell r="O2266" t="str">
            <v/>
          </cell>
          <cell r="Q2266" t="str">
            <v/>
          </cell>
          <cell r="R2266" t="str">
            <v/>
          </cell>
          <cell r="S2266" t="str">
            <v/>
          </cell>
          <cell r="AE2266" t="str">
            <v/>
          </cell>
          <cell r="AU2266" t="str">
            <v/>
          </cell>
          <cell r="AW2266" t="str">
            <v/>
          </cell>
          <cell r="AX2266" t="str">
            <v/>
          </cell>
          <cell r="AY2266" t="str">
            <v/>
          </cell>
          <cell r="BK2266" t="str">
            <v/>
          </cell>
          <cell r="BM2266" t="str">
            <v/>
          </cell>
          <cell r="BN2266" t="str">
            <v/>
          </cell>
          <cell r="BO2266" t="str">
            <v/>
          </cell>
          <cell r="BS2266" t="str">
            <v/>
          </cell>
          <cell r="BW2266" t="str">
            <v/>
          </cell>
          <cell r="CA2266" t="str">
            <v/>
          </cell>
        </row>
        <row r="2267">
          <cell r="O2267" t="str">
            <v/>
          </cell>
          <cell r="Q2267" t="str">
            <v/>
          </cell>
          <cell r="R2267" t="str">
            <v/>
          </cell>
          <cell r="S2267" t="str">
            <v/>
          </cell>
          <cell r="AE2267" t="str">
            <v/>
          </cell>
          <cell r="AU2267" t="str">
            <v/>
          </cell>
          <cell r="AW2267" t="str">
            <v/>
          </cell>
          <cell r="AX2267" t="str">
            <v/>
          </cell>
          <cell r="AY2267" t="str">
            <v/>
          </cell>
          <cell r="BK2267" t="str">
            <v/>
          </cell>
          <cell r="BM2267" t="str">
            <v/>
          </cell>
          <cell r="BN2267" t="str">
            <v/>
          </cell>
          <cell r="BO2267" t="str">
            <v/>
          </cell>
          <cell r="BS2267" t="str">
            <v/>
          </cell>
          <cell r="BW2267" t="str">
            <v/>
          </cell>
          <cell r="CA2267" t="str">
            <v/>
          </cell>
        </row>
        <row r="2268">
          <cell r="O2268" t="str">
            <v/>
          </cell>
          <cell r="Q2268" t="str">
            <v/>
          </cell>
          <cell r="R2268" t="str">
            <v/>
          </cell>
          <cell r="S2268" t="str">
            <v/>
          </cell>
          <cell r="AE2268" t="str">
            <v/>
          </cell>
          <cell r="AU2268" t="str">
            <v/>
          </cell>
          <cell r="AW2268" t="str">
            <v/>
          </cell>
          <cell r="AX2268" t="str">
            <v/>
          </cell>
          <cell r="AY2268" t="str">
            <v/>
          </cell>
          <cell r="BK2268" t="str">
            <v/>
          </cell>
          <cell r="BM2268" t="str">
            <v/>
          </cell>
          <cell r="BN2268" t="str">
            <v/>
          </cell>
          <cell r="BO2268" t="str">
            <v/>
          </cell>
          <cell r="BS2268" t="str">
            <v/>
          </cell>
          <cell r="BW2268" t="str">
            <v/>
          </cell>
          <cell r="CA2268" t="str">
            <v/>
          </cell>
        </row>
        <row r="2269">
          <cell r="O2269" t="str">
            <v/>
          </cell>
          <cell r="Q2269" t="str">
            <v/>
          </cell>
          <cell r="R2269" t="str">
            <v/>
          </cell>
          <cell r="S2269" t="str">
            <v/>
          </cell>
          <cell r="AE2269" t="str">
            <v/>
          </cell>
          <cell r="AU2269" t="str">
            <v/>
          </cell>
          <cell r="AW2269" t="str">
            <v/>
          </cell>
          <cell r="AX2269" t="str">
            <v/>
          </cell>
          <cell r="AY2269" t="str">
            <v/>
          </cell>
          <cell r="BK2269" t="str">
            <v/>
          </cell>
          <cell r="BM2269" t="str">
            <v/>
          </cell>
          <cell r="BN2269" t="str">
            <v/>
          </cell>
          <cell r="BO2269" t="str">
            <v/>
          </cell>
          <cell r="BS2269" t="str">
            <v/>
          </cell>
          <cell r="BW2269" t="str">
            <v/>
          </cell>
          <cell r="CA2269" t="str">
            <v/>
          </cell>
        </row>
        <row r="2270">
          <cell r="O2270" t="str">
            <v/>
          </cell>
          <cell r="Q2270" t="str">
            <v/>
          </cell>
          <cell r="R2270" t="str">
            <v/>
          </cell>
          <cell r="S2270" t="str">
            <v/>
          </cell>
          <cell r="AE2270" t="str">
            <v/>
          </cell>
          <cell r="AU2270" t="str">
            <v/>
          </cell>
          <cell r="AW2270" t="str">
            <v/>
          </cell>
          <cell r="AX2270" t="str">
            <v/>
          </cell>
          <cell r="AY2270" t="str">
            <v/>
          </cell>
          <cell r="BK2270" t="str">
            <v/>
          </cell>
          <cell r="BM2270" t="str">
            <v/>
          </cell>
          <cell r="BN2270" t="str">
            <v/>
          </cell>
          <cell r="BO2270" t="str">
            <v/>
          </cell>
          <cell r="BS2270" t="str">
            <v/>
          </cell>
          <cell r="BW2270" t="str">
            <v/>
          </cell>
          <cell r="CA2270" t="str">
            <v/>
          </cell>
        </row>
        <row r="2271">
          <cell r="O2271" t="str">
            <v/>
          </cell>
          <cell r="Q2271" t="str">
            <v/>
          </cell>
          <cell r="R2271" t="str">
            <v/>
          </cell>
          <cell r="S2271" t="str">
            <v/>
          </cell>
          <cell r="AE2271" t="str">
            <v/>
          </cell>
          <cell r="AU2271" t="str">
            <v/>
          </cell>
          <cell r="AW2271" t="str">
            <v/>
          </cell>
          <cell r="AX2271" t="str">
            <v/>
          </cell>
          <cell r="AY2271" t="str">
            <v/>
          </cell>
          <cell r="BK2271" t="str">
            <v/>
          </cell>
          <cell r="BM2271" t="str">
            <v/>
          </cell>
          <cell r="BN2271" t="str">
            <v/>
          </cell>
          <cell r="BO2271" t="str">
            <v/>
          </cell>
          <cell r="BS2271" t="str">
            <v/>
          </cell>
          <cell r="BW2271" t="str">
            <v/>
          </cell>
          <cell r="CA2271" t="str">
            <v/>
          </cell>
        </row>
        <row r="2272">
          <cell r="O2272" t="str">
            <v/>
          </cell>
          <cell r="Q2272" t="str">
            <v/>
          </cell>
          <cell r="R2272" t="str">
            <v/>
          </cell>
          <cell r="S2272" t="str">
            <v/>
          </cell>
          <cell r="AE2272" t="str">
            <v/>
          </cell>
          <cell r="AU2272" t="str">
            <v/>
          </cell>
          <cell r="AW2272" t="str">
            <v/>
          </cell>
          <cell r="AX2272" t="str">
            <v/>
          </cell>
          <cell r="AY2272" t="str">
            <v/>
          </cell>
          <cell r="BK2272" t="str">
            <v/>
          </cell>
          <cell r="BM2272" t="str">
            <v/>
          </cell>
          <cell r="BN2272" t="str">
            <v/>
          </cell>
          <cell r="BO2272" t="str">
            <v/>
          </cell>
          <cell r="BS2272" t="str">
            <v/>
          </cell>
          <cell r="BW2272" t="str">
            <v/>
          </cell>
          <cell r="CA2272" t="str">
            <v/>
          </cell>
        </row>
        <row r="2273">
          <cell r="O2273" t="str">
            <v/>
          </cell>
          <cell r="Q2273" t="str">
            <v/>
          </cell>
          <cell r="R2273" t="str">
            <v/>
          </cell>
          <cell r="S2273" t="str">
            <v/>
          </cell>
          <cell r="AE2273" t="str">
            <v/>
          </cell>
          <cell r="AU2273" t="str">
            <v/>
          </cell>
          <cell r="AW2273" t="str">
            <v/>
          </cell>
          <cell r="AX2273" t="str">
            <v/>
          </cell>
          <cell r="AY2273" t="str">
            <v/>
          </cell>
          <cell r="BK2273" t="str">
            <v/>
          </cell>
          <cell r="BM2273" t="str">
            <v/>
          </cell>
          <cell r="BN2273" t="str">
            <v/>
          </cell>
          <cell r="BO2273" t="str">
            <v/>
          </cell>
          <cell r="BS2273" t="str">
            <v/>
          </cell>
          <cell r="BW2273" t="str">
            <v/>
          </cell>
          <cell r="CA2273" t="str">
            <v/>
          </cell>
        </row>
        <row r="2274">
          <cell r="O2274" t="str">
            <v/>
          </cell>
          <cell r="Q2274" t="str">
            <v/>
          </cell>
          <cell r="R2274" t="str">
            <v/>
          </cell>
          <cell r="S2274" t="str">
            <v/>
          </cell>
          <cell r="AE2274" t="str">
            <v/>
          </cell>
          <cell r="AU2274" t="str">
            <v/>
          </cell>
          <cell r="AW2274" t="str">
            <v/>
          </cell>
          <cell r="AX2274" t="str">
            <v/>
          </cell>
          <cell r="AY2274" t="str">
            <v/>
          </cell>
          <cell r="BK2274" t="str">
            <v/>
          </cell>
          <cell r="BM2274" t="str">
            <v/>
          </cell>
          <cell r="BN2274" t="str">
            <v/>
          </cell>
          <cell r="BO2274" t="str">
            <v/>
          </cell>
          <cell r="BS2274" t="str">
            <v/>
          </cell>
          <cell r="BW2274" t="str">
            <v/>
          </cell>
          <cell r="CA2274" t="str">
            <v/>
          </cell>
        </row>
        <row r="2275">
          <cell r="O2275" t="str">
            <v/>
          </cell>
          <cell r="Q2275" t="str">
            <v/>
          </cell>
          <cell r="R2275" t="str">
            <v/>
          </cell>
          <cell r="S2275" t="str">
            <v/>
          </cell>
          <cell r="AE2275" t="str">
            <v/>
          </cell>
          <cell r="AU2275" t="str">
            <v/>
          </cell>
          <cell r="AW2275" t="str">
            <v/>
          </cell>
          <cell r="AX2275" t="str">
            <v/>
          </cell>
          <cell r="AY2275" t="str">
            <v/>
          </cell>
          <cell r="BK2275" t="str">
            <v/>
          </cell>
          <cell r="BM2275" t="str">
            <v/>
          </cell>
          <cell r="BN2275" t="str">
            <v/>
          </cell>
          <cell r="BO2275" t="str">
            <v/>
          </cell>
          <cell r="BS2275" t="str">
            <v/>
          </cell>
          <cell r="BW2275" t="str">
            <v/>
          </cell>
          <cell r="CA2275" t="str">
            <v/>
          </cell>
        </row>
        <row r="2276">
          <cell r="O2276" t="str">
            <v/>
          </cell>
          <cell r="Q2276" t="str">
            <v/>
          </cell>
          <cell r="R2276" t="str">
            <v/>
          </cell>
          <cell r="S2276" t="str">
            <v/>
          </cell>
          <cell r="AE2276" t="str">
            <v/>
          </cell>
          <cell r="AU2276" t="str">
            <v/>
          </cell>
          <cell r="AW2276" t="str">
            <v/>
          </cell>
          <cell r="AX2276" t="str">
            <v/>
          </cell>
          <cell r="AY2276" t="str">
            <v/>
          </cell>
          <cell r="BK2276" t="str">
            <v/>
          </cell>
          <cell r="BM2276" t="str">
            <v/>
          </cell>
          <cell r="BN2276" t="str">
            <v/>
          </cell>
          <cell r="BO2276" t="str">
            <v/>
          </cell>
          <cell r="BS2276" t="str">
            <v/>
          </cell>
          <cell r="BW2276" t="str">
            <v/>
          </cell>
          <cell r="CA2276" t="str">
            <v/>
          </cell>
        </row>
        <row r="2277">
          <cell r="O2277" t="str">
            <v/>
          </cell>
          <cell r="Q2277" t="str">
            <v/>
          </cell>
          <cell r="R2277" t="str">
            <v/>
          </cell>
          <cell r="S2277" t="str">
            <v/>
          </cell>
          <cell r="AE2277" t="str">
            <v/>
          </cell>
          <cell r="AU2277" t="str">
            <v/>
          </cell>
          <cell r="AW2277" t="str">
            <v/>
          </cell>
          <cell r="AX2277" t="str">
            <v/>
          </cell>
          <cell r="AY2277" t="str">
            <v/>
          </cell>
          <cell r="BK2277" t="str">
            <v/>
          </cell>
          <cell r="BM2277" t="str">
            <v/>
          </cell>
          <cell r="BN2277" t="str">
            <v/>
          </cell>
          <cell r="BO2277" t="str">
            <v/>
          </cell>
          <cell r="BS2277" t="str">
            <v/>
          </cell>
          <cell r="BW2277" t="str">
            <v/>
          </cell>
          <cell r="CA2277" t="str">
            <v/>
          </cell>
        </row>
        <row r="2278">
          <cell r="O2278" t="str">
            <v/>
          </cell>
          <cell r="Q2278" t="str">
            <v/>
          </cell>
          <cell r="R2278" t="str">
            <v/>
          </cell>
          <cell r="S2278" t="str">
            <v/>
          </cell>
          <cell r="AE2278" t="str">
            <v/>
          </cell>
          <cell r="AU2278" t="str">
            <v/>
          </cell>
          <cell r="AW2278" t="str">
            <v/>
          </cell>
          <cell r="AX2278" t="str">
            <v/>
          </cell>
          <cell r="AY2278" t="str">
            <v/>
          </cell>
          <cell r="BK2278" t="str">
            <v/>
          </cell>
          <cell r="BM2278" t="str">
            <v/>
          </cell>
          <cell r="BN2278" t="str">
            <v/>
          </cell>
          <cell r="BO2278" t="str">
            <v/>
          </cell>
          <cell r="BS2278" t="str">
            <v/>
          </cell>
          <cell r="BW2278" t="str">
            <v/>
          </cell>
          <cell r="CA2278" t="str">
            <v/>
          </cell>
        </row>
        <row r="2279">
          <cell r="O2279" t="str">
            <v/>
          </cell>
          <cell r="Q2279" t="str">
            <v/>
          </cell>
          <cell r="R2279" t="str">
            <v/>
          </cell>
          <cell r="S2279" t="str">
            <v/>
          </cell>
          <cell r="AE2279" t="str">
            <v/>
          </cell>
          <cell r="AU2279" t="str">
            <v/>
          </cell>
          <cell r="AW2279" t="str">
            <v/>
          </cell>
          <cell r="AX2279" t="str">
            <v/>
          </cell>
          <cell r="AY2279" t="str">
            <v/>
          </cell>
          <cell r="BK2279" t="str">
            <v/>
          </cell>
          <cell r="BM2279" t="str">
            <v/>
          </cell>
          <cell r="BN2279" t="str">
            <v/>
          </cell>
          <cell r="BO2279" t="str">
            <v/>
          </cell>
          <cell r="BS2279" t="str">
            <v/>
          </cell>
          <cell r="BW2279" t="str">
            <v/>
          </cell>
          <cell r="CA2279" t="str">
            <v/>
          </cell>
        </row>
        <row r="2280">
          <cell r="O2280" t="str">
            <v/>
          </cell>
          <cell r="Q2280" t="str">
            <v/>
          </cell>
          <cell r="R2280" t="str">
            <v/>
          </cell>
          <cell r="S2280" t="str">
            <v/>
          </cell>
          <cell r="AE2280" t="str">
            <v/>
          </cell>
          <cell r="AU2280" t="str">
            <v/>
          </cell>
          <cell r="AW2280" t="str">
            <v/>
          </cell>
          <cell r="AX2280" t="str">
            <v/>
          </cell>
          <cell r="AY2280" t="str">
            <v/>
          </cell>
          <cell r="BK2280" t="str">
            <v/>
          </cell>
          <cell r="BM2280" t="str">
            <v/>
          </cell>
          <cell r="BN2280" t="str">
            <v/>
          </cell>
          <cell r="BO2280" t="str">
            <v/>
          </cell>
          <cell r="BS2280" t="str">
            <v/>
          </cell>
          <cell r="BW2280" t="str">
            <v/>
          </cell>
          <cell r="CA2280" t="str">
            <v/>
          </cell>
        </row>
        <row r="2281">
          <cell r="O2281" t="str">
            <v/>
          </cell>
          <cell r="Q2281" t="str">
            <v/>
          </cell>
          <cell r="R2281" t="str">
            <v/>
          </cell>
          <cell r="S2281" t="str">
            <v/>
          </cell>
          <cell r="AE2281" t="str">
            <v/>
          </cell>
          <cell r="AU2281" t="str">
            <v/>
          </cell>
          <cell r="AW2281" t="str">
            <v/>
          </cell>
          <cell r="AX2281" t="str">
            <v/>
          </cell>
          <cell r="AY2281" t="str">
            <v/>
          </cell>
          <cell r="BK2281" t="str">
            <v/>
          </cell>
          <cell r="BM2281" t="str">
            <v/>
          </cell>
          <cell r="BN2281" t="str">
            <v/>
          </cell>
          <cell r="BO2281" t="str">
            <v/>
          </cell>
          <cell r="BS2281" t="str">
            <v/>
          </cell>
          <cell r="BW2281" t="str">
            <v/>
          </cell>
          <cell r="CA2281" t="str">
            <v/>
          </cell>
        </row>
        <row r="2282">
          <cell r="O2282" t="str">
            <v/>
          </cell>
          <cell r="Q2282" t="str">
            <v/>
          </cell>
          <cell r="R2282" t="str">
            <v/>
          </cell>
          <cell r="S2282" t="str">
            <v/>
          </cell>
          <cell r="AE2282" t="str">
            <v/>
          </cell>
          <cell r="AU2282" t="str">
            <v/>
          </cell>
          <cell r="AW2282" t="str">
            <v/>
          </cell>
          <cell r="AX2282" t="str">
            <v/>
          </cell>
          <cell r="AY2282" t="str">
            <v/>
          </cell>
          <cell r="BK2282" t="str">
            <v/>
          </cell>
          <cell r="BM2282" t="str">
            <v/>
          </cell>
          <cell r="BN2282" t="str">
            <v/>
          </cell>
          <cell r="BO2282" t="str">
            <v/>
          </cell>
          <cell r="BS2282" t="str">
            <v/>
          </cell>
          <cell r="BW2282" t="str">
            <v/>
          </cell>
          <cell r="CA2282" t="str">
            <v/>
          </cell>
        </row>
        <row r="2283">
          <cell r="O2283" t="str">
            <v/>
          </cell>
          <cell r="Q2283" t="str">
            <v/>
          </cell>
          <cell r="R2283" t="str">
            <v/>
          </cell>
          <cell r="S2283" t="str">
            <v/>
          </cell>
          <cell r="AE2283" t="str">
            <v/>
          </cell>
          <cell r="AU2283" t="str">
            <v/>
          </cell>
          <cell r="AW2283" t="str">
            <v/>
          </cell>
          <cell r="AX2283" t="str">
            <v/>
          </cell>
          <cell r="AY2283" t="str">
            <v/>
          </cell>
          <cell r="BK2283" t="str">
            <v/>
          </cell>
          <cell r="BM2283" t="str">
            <v/>
          </cell>
          <cell r="BN2283" t="str">
            <v/>
          </cell>
          <cell r="BO2283" t="str">
            <v/>
          </cell>
          <cell r="BS2283" t="str">
            <v/>
          </cell>
          <cell r="BW2283" t="str">
            <v/>
          </cell>
          <cell r="CA2283" t="str">
            <v/>
          </cell>
        </row>
        <row r="2284">
          <cell r="O2284" t="str">
            <v/>
          </cell>
          <cell r="Q2284" t="str">
            <v/>
          </cell>
          <cell r="R2284" t="str">
            <v/>
          </cell>
          <cell r="S2284" t="str">
            <v/>
          </cell>
          <cell r="AE2284" t="str">
            <v/>
          </cell>
          <cell r="AU2284" t="str">
            <v/>
          </cell>
          <cell r="AW2284" t="str">
            <v/>
          </cell>
          <cell r="AX2284" t="str">
            <v/>
          </cell>
          <cell r="AY2284" t="str">
            <v/>
          </cell>
          <cell r="BK2284" t="str">
            <v/>
          </cell>
          <cell r="BM2284" t="str">
            <v/>
          </cell>
          <cell r="BN2284" t="str">
            <v/>
          </cell>
          <cell r="BO2284" t="str">
            <v/>
          </cell>
          <cell r="BS2284" t="str">
            <v/>
          </cell>
          <cell r="BW2284" t="str">
            <v/>
          </cell>
          <cell r="CA2284" t="str">
            <v/>
          </cell>
        </row>
        <row r="2285">
          <cell r="O2285" t="str">
            <v/>
          </cell>
          <cell r="Q2285" t="str">
            <v/>
          </cell>
          <cell r="R2285" t="str">
            <v/>
          </cell>
          <cell r="S2285" t="str">
            <v/>
          </cell>
          <cell r="AE2285" t="str">
            <v/>
          </cell>
          <cell r="AU2285" t="str">
            <v/>
          </cell>
          <cell r="AW2285" t="str">
            <v/>
          </cell>
          <cell r="AX2285" t="str">
            <v/>
          </cell>
          <cell r="AY2285" t="str">
            <v/>
          </cell>
          <cell r="BK2285" t="str">
            <v/>
          </cell>
          <cell r="BM2285" t="str">
            <v/>
          </cell>
          <cell r="BN2285" t="str">
            <v/>
          </cell>
          <cell r="BO2285" t="str">
            <v/>
          </cell>
          <cell r="BS2285" t="str">
            <v/>
          </cell>
          <cell r="BW2285" t="str">
            <v/>
          </cell>
          <cell r="CA2285" t="str">
            <v/>
          </cell>
        </row>
        <row r="2286">
          <cell r="O2286" t="str">
            <v/>
          </cell>
          <cell r="Q2286" t="str">
            <v/>
          </cell>
          <cell r="R2286" t="str">
            <v/>
          </cell>
          <cell r="S2286" t="str">
            <v/>
          </cell>
          <cell r="AE2286" t="str">
            <v/>
          </cell>
          <cell r="AU2286" t="str">
            <v/>
          </cell>
          <cell r="AW2286" t="str">
            <v/>
          </cell>
          <cell r="AX2286" t="str">
            <v/>
          </cell>
          <cell r="AY2286" t="str">
            <v/>
          </cell>
          <cell r="BK2286" t="str">
            <v/>
          </cell>
          <cell r="BM2286" t="str">
            <v/>
          </cell>
          <cell r="BN2286" t="str">
            <v/>
          </cell>
          <cell r="BO2286" t="str">
            <v/>
          </cell>
          <cell r="BS2286" t="str">
            <v/>
          </cell>
          <cell r="BW2286" t="str">
            <v/>
          </cell>
          <cell r="CA2286" t="str">
            <v/>
          </cell>
        </row>
        <row r="2287">
          <cell r="O2287" t="str">
            <v/>
          </cell>
          <cell r="Q2287" t="str">
            <v/>
          </cell>
          <cell r="R2287" t="str">
            <v/>
          </cell>
          <cell r="S2287" t="str">
            <v/>
          </cell>
          <cell r="AE2287" t="str">
            <v/>
          </cell>
          <cell r="AU2287" t="str">
            <v/>
          </cell>
          <cell r="AW2287" t="str">
            <v/>
          </cell>
          <cell r="AX2287" t="str">
            <v/>
          </cell>
          <cell r="AY2287" t="str">
            <v/>
          </cell>
          <cell r="BK2287" t="str">
            <v/>
          </cell>
          <cell r="BM2287" t="str">
            <v/>
          </cell>
          <cell r="BN2287" t="str">
            <v/>
          </cell>
          <cell r="BO2287" t="str">
            <v/>
          </cell>
          <cell r="BS2287" t="str">
            <v/>
          </cell>
          <cell r="BW2287" t="str">
            <v/>
          </cell>
          <cell r="CA2287" t="str">
            <v/>
          </cell>
        </row>
        <row r="2288">
          <cell r="O2288" t="str">
            <v/>
          </cell>
          <cell r="Q2288" t="str">
            <v/>
          </cell>
          <cell r="R2288" t="str">
            <v/>
          </cell>
          <cell r="S2288" t="str">
            <v/>
          </cell>
          <cell r="AE2288" t="str">
            <v/>
          </cell>
          <cell r="AU2288" t="str">
            <v/>
          </cell>
          <cell r="AW2288" t="str">
            <v/>
          </cell>
          <cell r="AX2288" t="str">
            <v/>
          </cell>
          <cell r="AY2288" t="str">
            <v/>
          </cell>
          <cell r="BK2288" t="str">
            <v/>
          </cell>
          <cell r="BM2288" t="str">
            <v/>
          </cell>
          <cell r="BN2288" t="str">
            <v/>
          </cell>
          <cell r="BO2288" t="str">
            <v/>
          </cell>
          <cell r="BS2288" t="str">
            <v/>
          </cell>
          <cell r="BW2288" t="str">
            <v/>
          </cell>
          <cell r="CA2288" t="str">
            <v/>
          </cell>
        </row>
        <row r="2289">
          <cell r="O2289" t="str">
            <v/>
          </cell>
          <cell r="Q2289" t="str">
            <v/>
          </cell>
          <cell r="R2289" t="str">
            <v/>
          </cell>
          <cell r="S2289" t="str">
            <v/>
          </cell>
          <cell r="AE2289" t="str">
            <v/>
          </cell>
          <cell r="AU2289" t="str">
            <v/>
          </cell>
          <cell r="AW2289" t="str">
            <v/>
          </cell>
          <cell r="AX2289" t="str">
            <v/>
          </cell>
          <cell r="AY2289" t="str">
            <v/>
          </cell>
          <cell r="BK2289" t="str">
            <v/>
          </cell>
          <cell r="BM2289" t="str">
            <v/>
          </cell>
          <cell r="BN2289" t="str">
            <v/>
          </cell>
          <cell r="BO2289" t="str">
            <v/>
          </cell>
          <cell r="BS2289" t="str">
            <v/>
          </cell>
          <cell r="BW2289" t="str">
            <v/>
          </cell>
          <cell r="CA2289" t="str">
            <v/>
          </cell>
        </row>
        <row r="2290">
          <cell r="O2290" t="str">
            <v/>
          </cell>
          <cell r="Q2290" t="str">
            <v/>
          </cell>
          <cell r="R2290" t="str">
            <v/>
          </cell>
          <cell r="S2290" t="str">
            <v/>
          </cell>
          <cell r="AE2290" t="str">
            <v/>
          </cell>
          <cell r="AU2290" t="str">
            <v/>
          </cell>
          <cell r="AW2290" t="str">
            <v/>
          </cell>
          <cell r="AX2290" t="str">
            <v/>
          </cell>
          <cell r="AY2290" t="str">
            <v/>
          </cell>
          <cell r="BK2290" t="str">
            <v/>
          </cell>
          <cell r="BM2290" t="str">
            <v/>
          </cell>
          <cell r="BN2290" t="str">
            <v/>
          </cell>
          <cell r="BO2290" t="str">
            <v/>
          </cell>
          <cell r="BS2290" t="str">
            <v/>
          </cell>
          <cell r="BW2290" t="str">
            <v/>
          </cell>
          <cell r="CA2290" t="str">
            <v/>
          </cell>
        </row>
        <row r="2291">
          <cell r="O2291" t="str">
            <v/>
          </cell>
          <cell r="Q2291" t="str">
            <v/>
          </cell>
          <cell r="R2291" t="str">
            <v/>
          </cell>
          <cell r="S2291" t="str">
            <v/>
          </cell>
          <cell r="AE2291" t="str">
            <v/>
          </cell>
          <cell r="AU2291" t="str">
            <v/>
          </cell>
          <cell r="AW2291" t="str">
            <v/>
          </cell>
          <cell r="AX2291" t="str">
            <v/>
          </cell>
          <cell r="AY2291" t="str">
            <v/>
          </cell>
          <cell r="BK2291" t="str">
            <v/>
          </cell>
          <cell r="BM2291" t="str">
            <v/>
          </cell>
          <cell r="BN2291" t="str">
            <v/>
          </cell>
          <cell r="BO2291" t="str">
            <v/>
          </cell>
          <cell r="BS2291" t="str">
            <v/>
          </cell>
          <cell r="BW2291" t="str">
            <v/>
          </cell>
          <cell r="CA2291" t="str">
            <v/>
          </cell>
        </row>
        <row r="2292">
          <cell r="O2292" t="str">
            <v/>
          </cell>
          <cell r="Q2292" t="str">
            <v/>
          </cell>
          <cell r="R2292" t="str">
            <v/>
          </cell>
          <cell r="S2292" t="str">
            <v/>
          </cell>
          <cell r="AE2292" t="str">
            <v/>
          </cell>
          <cell r="AU2292" t="str">
            <v/>
          </cell>
          <cell r="AW2292" t="str">
            <v/>
          </cell>
          <cell r="AX2292" t="str">
            <v/>
          </cell>
          <cell r="AY2292" t="str">
            <v/>
          </cell>
          <cell r="BK2292" t="str">
            <v/>
          </cell>
          <cell r="BM2292" t="str">
            <v/>
          </cell>
          <cell r="BN2292" t="str">
            <v/>
          </cell>
          <cell r="BO2292" t="str">
            <v/>
          </cell>
          <cell r="BS2292" t="str">
            <v/>
          </cell>
          <cell r="BW2292" t="str">
            <v/>
          </cell>
          <cell r="CA2292" t="str">
            <v/>
          </cell>
        </row>
        <row r="2293">
          <cell r="O2293" t="str">
            <v/>
          </cell>
          <cell r="Q2293" t="str">
            <v/>
          </cell>
          <cell r="R2293" t="str">
            <v/>
          </cell>
          <cell r="S2293" t="str">
            <v/>
          </cell>
          <cell r="AE2293" t="str">
            <v/>
          </cell>
          <cell r="AU2293" t="str">
            <v/>
          </cell>
          <cell r="AW2293" t="str">
            <v/>
          </cell>
          <cell r="AX2293" t="str">
            <v/>
          </cell>
          <cell r="AY2293" t="str">
            <v/>
          </cell>
          <cell r="BK2293" t="str">
            <v/>
          </cell>
          <cell r="BM2293" t="str">
            <v/>
          </cell>
          <cell r="BN2293" t="str">
            <v/>
          </cell>
          <cell r="BO2293" t="str">
            <v/>
          </cell>
          <cell r="BS2293" t="str">
            <v/>
          </cell>
          <cell r="BW2293" t="str">
            <v/>
          </cell>
          <cell r="CA2293" t="str">
            <v/>
          </cell>
        </row>
        <row r="2294">
          <cell r="O2294" t="str">
            <v/>
          </cell>
          <cell r="Q2294" t="str">
            <v/>
          </cell>
          <cell r="R2294" t="str">
            <v/>
          </cell>
          <cell r="S2294" t="str">
            <v/>
          </cell>
          <cell r="AE2294" t="str">
            <v/>
          </cell>
          <cell r="AU2294" t="str">
            <v/>
          </cell>
          <cell r="AW2294" t="str">
            <v/>
          </cell>
          <cell r="AX2294" t="str">
            <v/>
          </cell>
          <cell r="AY2294" t="str">
            <v/>
          </cell>
          <cell r="BK2294" t="str">
            <v/>
          </cell>
          <cell r="BM2294" t="str">
            <v/>
          </cell>
          <cell r="BN2294" t="str">
            <v/>
          </cell>
          <cell r="BO2294" t="str">
            <v/>
          </cell>
          <cell r="BS2294" t="str">
            <v/>
          </cell>
          <cell r="BW2294" t="str">
            <v/>
          </cell>
          <cell r="CA2294" t="str">
            <v/>
          </cell>
        </row>
        <row r="2295">
          <cell r="O2295" t="str">
            <v/>
          </cell>
          <cell r="Q2295" t="str">
            <v/>
          </cell>
          <cell r="R2295" t="str">
            <v/>
          </cell>
          <cell r="S2295" t="str">
            <v/>
          </cell>
          <cell r="AE2295" t="str">
            <v/>
          </cell>
          <cell r="AU2295" t="str">
            <v/>
          </cell>
          <cell r="AW2295" t="str">
            <v/>
          </cell>
          <cell r="AX2295" t="str">
            <v/>
          </cell>
          <cell r="AY2295" t="str">
            <v/>
          </cell>
          <cell r="BK2295" t="str">
            <v/>
          </cell>
          <cell r="BM2295" t="str">
            <v/>
          </cell>
          <cell r="BN2295" t="str">
            <v/>
          </cell>
          <cell r="BO2295" t="str">
            <v/>
          </cell>
          <cell r="BS2295" t="str">
            <v/>
          </cell>
          <cell r="BW2295" t="str">
            <v/>
          </cell>
          <cell r="CA2295" t="str">
            <v/>
          </cell>
        </row>
        <row r="2296">
          <cell r="O2296" t="str">
            <v/>
          </cell>
          <cell r="Q2296" t="str">
            <v/>
          </cell>
          <cell r="R2296" t="str">
            <v/>
          </cell>
          <cell r="S2296" t="str">
            <v/>
          </cell>
          <cell r="AE2296" t="str">
            <v/>
          </cell>
          <cell r="AU2296" t="str">
            <v/>
          </cell>
          <cell r="AW2296" t="str">
            <v/>
          </cell>
          <cell r="AX2296" t="str">
            <v/>
          </cell>
          <cell r="AY2296" t="str">
            <v/>
          </cell>
          <cell r="BK2296" t="str">
            <v/>
          </cell>
          <cell r="BM2296" t="str">
            <v/>
          </cell>
          <cell r="BN2296" t="str">
            <v/>
          </cell>
          <cell r="BO2296" t="str">
            <v/>
          </cell>
          <cell r="BS2296" t="str">
            <v/>
          </cell>
          <cell r="BW2296" t="str">
            <v/>
          </cell>
          <cell r="CA2296" t="str">
            <v/>
          </cell>
        </row>
        <row r="2297">
          <cell r="O2297" t="str">
            <v/>
          </cell>
          <cell r="Q2297" t="str">
            <v/>
          </cell>
          <cell r="R2297" t="str">
            <v/>
          </cell>
          <cell r="S2297" t="str">
            <v/>
          </cell>
          <cell r="AE2297" t="str">
            <v/>
          </cell>
          <cell r="AU2297" t="str">
            <v/>
          </cell>
          <cell r="AW2297" t="str">
            <v/>
          </cell>
          <cell r="AX2297" t="str">
            <v/>
          </cell>
          <cell r="AY2297" t="str">
            <v/>
          </cell>
          <cell r="BK2297" t="str">
            <v/>
          </cell>
          <cell r="BM2297" t="str">
            <v/>
          </cell>
          <cell r="BN2297" t="str">
            <v/>
          </cell>
          <cell r="BO2297" t="str">
            <v/>
          </cell>
          <cell r="BS2297" t="str">
            <v/>
          </cell>
          <cell r="BW2297" t="str">
            <v/>
          </cell>
          <cell r="CA2297" t="str">
            <v/>
          </cell>
        </row>
        <row r="2298">
          <cell r="O2298" t="str">
            <v/>
          </cell>
          <cell r="Q2298" t="str">
            <v/>
          </cell>
          <cell r="R2298" t="str">
            <v/>
          </cell>
          <cell r="S2298" t="str">
            <v/>
          </cell>
          <cell r="AE2298" t="str">
            <v/>
          </cell>
          <cell r="AU2298" t="str">
            <v/>
          </cell>
          <cell r="AW2298" t="str">
            <v/>
          </cell>
          <cell r="AX2298" t="str">
            <v/>
          </cell>
          <cell r="AY2298" t="str">
            <v/>
          </cell>
          <cell r="BK2298" t="str">
            <v/>
          </cell>
          <cell r="BM2298" t="str">
            <v/>
          </cell>
          <cell r="BN2298" t="str">
            <v/>
          </cell>
          <cell r="BO2298" t="str">
            <v/>
          </cell>
          <cell r="BS2298" t="str">
            <v/>
          </cell>
          <cell r="BW2298" t="str">
            <v/>
          </cell>
          <cell r="CA2298" t="str">
            <v/>
          </cell>
        </row>
        <row r="2299">
          <cell r="O2299" t="str">
            <v/>
          </cell>
          <cell r="Q2299" t="str">
            <v/>
          </cell>
          <cell r="R2299" t="str">
            <v/>
          </cell>
          <cell r="S2299" t="str">
            <v/>
          </cell>
          <cell r="AE2299" t="str">
            <v/>
          </cell>
          <cell r="AU2299" t="str">
            <v/>
          </cell>
          <cell r="AW2299" t="str">
            <v/>
          </cell>
          <cell r="AX2299" t="str">
            <v/>
          </cell>
          <cell r="AY2299" t="str">
            <v/>
          </cell>
          <cell r="BK2299" t="str">
            <v/>
          </cell>
          <cell r="BM2299" t="str">
            <v/>
          </cell>
          <cell r="BN2299" t="str">
            <v/>
          </cell>
          <cell r="BO2299" t="str">
            <v/>
          </cell>
          <cell r="BS2299" t="str">
            <v/>
          </cell>
          <cell r="BW2299" t="str">
            <v/>
          </cell>
          <cell r="CA2299" t="str">
            <v/>
          </cell>
        </row>
        <row r="2300">
          <cell r="O2300" t="str">
            <v/>
          </cell>
          <cell r="Q2300" t="str">
            <v/>
          </cell>
          <cell r="R2300" t="str">
            <v/>
          </cell>
          <cell r="S2300" t="str">
            <v/>
          </cell>
          <cell r="AE2300" t="str">
            <v/>
          </cell>
          <cell r="AU2300" t="str">
            <v/>
          </cell>
          <cell r="AW2300" t="str">
            <v/>
          </cell>
          <cell r="AX2300" t="str">
            <v/>
          </cell>
          <cell r="AY2300" t="str">
            <v/>
          </cell>
          <cell r="BK2300" t="str">
            <v/>
          </cell>
          <cell r="BM2300" t="str">
            <v/>
          </cell>
          <cell r="BN2300" t="str">
            <v/>
          </cell>
          <cell r="BO2300" t="str">
            <v/>
          </cell>
          <cell r="BS2300" t="str">
            <v/>
          </cell>
          <cell r="BW2300" t="str">
            <v/>
          </cell>
          <cell r="CA2300" t="str">
            <v/>
          </cell>
        </row>
        <row r="2301">
          <cell r="O2301" t="str">
            <v/>
          </cell>
          <cell r="Q2301" t="str">
            <v/>
          </cell>
          <cell r="R2301" t="str">
            <v/>
          </cell>
          <cell r="S2301" t="str">
            <v/>
          </cell>
          <cell r="AE2301" t="str">
            <v/>
          </cell>
          <cell r="AU2301" t="str">
            <v/>
          </cell>
          <cell r="AW2301" t="str">
            <v/>
          </cell>
          <cell r="AX2301" t="str">
            <v/>
          </cell>
          <cell r="AY2301" t="str">
            <v/>
          </cell>
          <cell r="BK2301" t="str">
            <v/>
          </cell>
          <cell r="BM2301" t="str">
            <v/>
          </cell>
          <cell r="BN2301" t="str">
            <v/>
          </cell>
          <cell r="BO2301" t="str">
            <v/>
          </cell>
          <cell r="BS2301" t="str">
            <v/>
          </cell>
          <cell r="BW2301" t="str">
            <v/>
          </cell>
          <cell r="CA2301" t="str">
            <v/>
          </cell>
        </row>
        <row r="2302">
          <cell r="O2302" t="str">
            <v/>
          </cell>
          <cell r="Q2302" t="str">
            <v/>
          </cell>
          <cell r="R2302" t="str">
            <v/>
          </cell>
          <cell r="S2302" t="str">
            <v/>
          </cell>
          <cell r="AE2302" t="str">
            <v/>
          </cell>
          <cell r="AU2302" t="str">
            <v/>
          </cell>
          <cell r="AW2302" t="str">
            <v/>
          </cell>
          <cell r="AX2302" t="str">
            <v/>
          </cell>
          <cell r="AY2302" t="str">
            <v/>
          </cell>
          <cell r="BK2302" t="str">
            <v/>
          </cell>
          <cell r="BM2302" t="str">
            <v/>
          </cell>
          <cell r="BN2302" t="str">
            <v/>
          </cell>
          <cell r="BO2302" t="str">
            <v/>
          </cell>
          <cell r="BS2302" t="str">
            <v/>
          </cell>
          <cell r="BW2302" t="str">
            <v/>
          </cell>
          <cell r="CA2302" t="str">
            <v/>
          </cell>
        </row>
        <row r="2303">
          <cell r="O2303" t="str">
            <v/>
          </cell>
          <cell r="Q2303" t="str">
            <v/>
          </cell>
          <cell r="R2303" t="str">
            <v/>
          </cell>
          <cell r="S2303" t="str">
            <v/>
          </cell>
          <cell r="AE2303" t="str">
            <v/>
          </cell>
          <cell r="AU2303" t="str">
            <v/>
          </cell>
          <cell r="AW2303" t="str">
            <v/>
          </cell>
          <cell r="AX2303" t="str">
            <v/>
          </cell>
          <cell r="AY2303" t="str">
            <v/>
          </cell>
          <cell r="BK2303" t="str">
            <v/>
          </cell>
          <cell r="BM2303" t="str">
            <v/>
          </cell>
          <cell r="BN2303" t="str">
            <v/>
          </cell>
          <cell r="BO2303" t="str">
            <v/>
          </cell>
          <cell r="BS2303" t="str">
            <v/>
          </cell>
          <cell r="BW2303" t="str">
            <v/>
          </cell>
          <cell r="CA2303" t="str">
            <v/>
          </cell>
        </row>
        <row r="2304">
          <cell r="O2304" t="str">
            <v/>
          </cell>
          <cell r="Q2304" t="str">
            <v/>
          </cell>
          <cell r="R2304" t="str">
            <v/>
          </cell>
          <cell r="S2304" t="str">
            <v/>
          </cell>
          <cell r="AE2304" t="str">
            <v/>
          </cell>
          <cell r="AU2304" t="str">
            <v/>
          </cell>
          <cell r="AW2304" t="str">
            <v/>
          </cell>
          <cell r="AX2304" t="str">
            <v/>
          </cell>
          <cell r="AY2304" t="str">
            <v/>
          </cell>
          <cell r="BK2304" t="str">
            <v/>
          </cell>
          <cell r="BM2304" t="str">
            <v/>
          </cell>
          <cell r="BN2304" t="str">
            <v/>
          </cell>
          <cell r="BO2304" t="str">
            <v/>
          </cell>
          <cell r="BS2304" t="str">
            <v/>
          </cell>
          <cell r="BW2304" t="str">
            <v/>
          </cell>
          <cell r="CA2304" t="str">
            <v/>
          </cell>
        </row>
        <row r="2305">
          <cell r="O2305" t="str">
            <v/>
          </cell>
          <cell r="Q2305" t="str">
            <v/>
          </cell>
          <cell r="R2305" t="str">
            <v/>
          </cell>
          <cell r="S2305" t="str">
            <v/>
          </cell>
          <cell r="AE2305" t="str">
            <v/>
          </cell>
          <cell r="AU2305" t="str">
            <v/>
          </cell>
          <cell r="AW2305" t="str">
            <v/>
          </cell>
          <cell r="AX2305" t="str">
            <v/>
          </cell>
          <cell r="AY2305" t="str">
            <v/>
          </cell>
          <cell r="BK2305" t="str">
            <v/>
          </cell>
          <cell r="BM2305" t="str">
            <v/>
          </cell>
          <cell r="BN2305" t="str">
            <v/>
          </cell>
          <cell r="BO2305" t="str">
            <v/>
          </cell>
          <cell r="BS2305" t="str">
            <v/>
          </cell>
          <cell r="BW2305" t="str">
            <v/>
          </cell>
          <cell r="CA2305" t="str">
            <v/>
          </cell>
        </row>
        <row r="2306">
          <cell r="O2306" t="str">
            <v/>
          </cell>
          <cell r="Q2306" t="str">
            <v/>
          </cell>
          <cell r="R2306" t="str">
            <v/>
          </cell>
          <cell r="S2306" t="str">
            <v/>
          </cell>
          <cell r="AE2306" t="str">
            <v/>
          </cell>
          <cell r="AU2306" t="str">
            <v/>
          </cell>
          <cell r="AW2306" t="str">
            <v/>
          </cell>
          <cell r="AX2306" t="str">
            <v/>
          </cell>
          <cell r="AY2306" t="str">
            <v/>
          </cell>
          <cell r="BK2306" t="str">
            <v/>
          </cell>
          <cell r="BM2306" t="str">
            <v/>
          </cell>
          <cell r="BN2306" t="str">
            <v/>
          </cell>
          <cell r="BO2306" t="str">
            <v/>
          </cell>
          <cell r="BS2306" t="str">
            <v/>
          </cell>
          <cell r="BW2306" t="str">
            <v/>
          </cell>
          <cell r="CA2306" t="str">
            <v/>
          </cell>
        </row>
        <row r="2307">
          <cell r="O2307" t="str">
            <v/>
          </cell>
          <cell r="Q2307" t="str">
            <v/>
          </cell>
          <cell r="R2307" t="str">
            <v/>
          </cell>
          <cell r="S2307" t="str">
            <v/>
          </cell>
          <cell r="AE2307" t="str">
            <v/>
          </cell>
          <cell r="AU2307" t="str">
            <v/>
          </cell>
          <cell r="AW2307" t="str">
            <v/>
          </cell>
          <cell r="AX2307" t="str">
            <v/>
          </cell>
          <cell r="AY2307" t="str">
            <v/>
          </cell>
          <cell r="BK2307" t="str">
            <v/>
          </cell>
          <cell r="BM2307" t="str">
            <v/>
          </cell>
          <cell r="BN2307" t="str">
            <v/>
          </cell>
          <cell r="BO2307" t="str">
            <v/>
          </cell>
          <cell r="BS2307" t="str">
            <v/>
          </cell>
          <cell r="BW2307" t="str">
            <v/>
          </cell>
          <cell r="CA2307" t="str">
            <v/>
          </cell>
        </row>
        <row r="2308">
          <cell r="O2308" t="str">
            <v/>
          </cell>
          <cell r="Q2308" t="str">
            <v/>
          </cell>
          <cell r="R2308" t="str">
            <v/>
          </cell>
          <cell r="S2308" t="str">
            <v/>
          </cell>
          <cell r="AE2308" t="str">
            <v/>
          </cell>
          <cell r="AU2308" t="str">
            <v/>
          </cell>
          <cell r="AW2308" t="str">
            <v/>
          </cell>
          <cell r="AX2308" t="str">
            <v/>
          </cell>
          <cell r="AY2308" t="str">
            <v/>
          </cell>
          <cell r="BK2308" t="str">
            <v/>
          </cell>
          <cell r="BM2308" t="str">
            <v/>
          </cell>
          <cell r="BN2308" t="str">
            <v/>
          </cell>
          <cell r="BO2308" t="str">
            <v/>
          </cell>
          <cell r="BS2308" t="str">
            <v/>
          </cell>
          <cell r="BW2308" t="str">
            <v/>
          </cell>
          <cell r="CA2308" t="str">
            <v/>
          </cell>
        </row>
        <row r="2309">
          <cell r="O2309" t="str">
            <v/>
          </cell>
          <cell r="Q2309" t="str">
            <v/>
          </cell>
          <cell r="R2309" t="str">
            <v/>
          </cell>
          <cell r="S2309" t="str">
            <v/>
          </cell>
          <cell r="AE2309" t="str">
            <v/>
          </cell>
          <cell r="AU2309" t="str">
            <v/>
          </cell>
          <cell r="AW2309" t="str">
            <v/>
          </cell>
          <cell r="AX2309" t="str">
            <v/>
          </cell>
          <cell r="AY2309" t="str">
            <v/>
          </cell>
          <cell r="BK2309" t="str">
            <v/>
          </cell>
          <cell r="BM2309" t="str">
            <v/>
          </cell>
          <cell r="BN2309" t="str">
            <v/>
          </cell>
          <cell r="BO2309" t="str">
            <v/>
          </cell>
          <cell r="BS2309" t="str">
            <v/>
          </cell>
          <cell r="BW2309" t="str">
            <v/>
          </cell>
          <cell r="CA2309" t="str">
            <v/>
          </cell>
        </row>
        <row r="2310">
          <cell r="O2310" t="str">
            <v/>
          </cell>
          <cell r="Q2310" t="str">
            <v/>
          </cell>
          <cell r="R2310" t="str">
            <v/>
          </cell>
          <cell r="S2310" t="str">
            <v/>
          </cell>
          <cell r="AE2310" t="str">
            <v/>
          </cell>
          <cell r="AU2310" t="str">
            <v/>
          </cell>
          <cell r="AW2310" t="str">
            <v/>
          </cell>
          <cell r="AX2310" t="str">
            <v/>
          </cell>
          <cell r="AY2310" t="str">
            <v/>
          </cell>
          <cell r="BK2310" t="str">
            <v/>
          </cell>
          <cell r="BM2310" t="str">
            <v/>
          </cell>
          <cell r="BN2310" t="str">
            <v/>
          </cell>
          <cell r="BO2310" t="str">
            <v/>
          </cell>
          <cell r="BS2310" t="str">
            <v/>
          </cell>
          <cell r="BW2310" t="str">
            <v/>
          </cell>
          <cell r="CA2310" t="str">
            <v/>
          </cell>
        </row>
        <row r="2311">
          <cell r="O2311" t="str">
            <v/>
          </cell>
          <cell r="Q2311" t="str">
            <v/>
          </cell>
          <cell r="R2311" t="str">
            <v/>
          </cell>
          <cell r="S2311" t="str">
            <v/>
          </cell>
          <cell r="AE2311" t="str">
            <v/>
          </cell>
          <cell r="AU2311" t="str">
            <v/>
          </cell>
          <cell r="AW2311" t="str">
            <v/>
          </cell>
          <cell r="AX2311" t="str">
            <v/>
          </cell>
          <cell r="AY2311" t="str">
            <v/>
          </cell>
          <cell r="BK2311" t="str">
            <v/>
          </cell>
          <cell r="BM2311" t="str">
            <v/>
          </cell>
          <cell r="BN2311" t="str">
            <v/>
          </cell>
          <cell r="BO2311" t="str">
            <v/>
          </cell>
          <cell r="BS2311" t="str">
            <v/>
          </cell>
          <cell r="BW2311" t="str">
            <v/>
          </cell>
          <cell r="CA2311" t="str">
            <v/>
          </cell>
        </row>
        <row r="2312">
          <cell r="O2312" t="str">
            <v/>
          </cell>
          <cell r="Q2312" t="str">
            <v/>
          </cell>
          <cell r="R2312" t="str">
            <v/>
          </cell>
          <cell r="S2312" t="str">
            <v/>
          </cell>
          <cell r="AE2312" t="str">
            <v/>
          </cell>
          <cell r="AU2312" t="str">
            <v/>
          </cell>
          <cell r="AW2312" t="str">
            <v/>
          </cell>
          <cell r="AX2312" t="str">
            <v/>
          </cell>
          <cell r="AY2312" t="str">
            <v/>
          </cell>
          <cell r="BK2312" t="str">
            <v/>
          </cell>
          <cell r="BM2312" t="str">
            <v/>
          </cell>
          <cell r="BN2312" t="str">
            <v/>
          </cell>
          <cell r="BO2312" t="str">
            <v/>
          </cell>
          <cell r="BS2312" t="str">
            <v/>
          </cell>
          <cell r="BW2312" t="str">
            <v/>
          </cell>
          <cell r="CA2312" t="str">
            <v/>
          </cell>
        </row>
        <row r="2313">
          <cell r="O2313" t="str">
            <v/>
          </cell>
          <cell r="Q2313" t="str">
            <v/>
          </cell>
          <cell r="R2313" t="str">
            <v/>
          </cell>
          <cell r="S2313" t="str">
            <v/>
          </cell>
          <cell r="AE2313" t="str">
            <v/>
          </cell>
          <cell r="AU2313" t="str">
            <v/>
          </cell>
          <cell r="AW2313" t="str">
            <v/>
          </cell>
          <cell r="AX2313" t="str">
            <v/>
          </cell>
          <cell r="AY2313" t="str">
            <v/>
          </cell>
          <cell r="BK2313" t="str">
            <v/>
          </cell>
          <cell r="BM2313" t="str">
            <v/>
          </cell>
          <cell r="BN2313" t="str">
            <v/>
          </cell>
          <cell r="BO2313" t="str">
            <v/>
          </cell>
          <cell r="BS2313" t="str">
            <v/>
          </cell>
          <cell r="BW2313" t="str">
            <v/>
          </cell>
          <cell r="CA2313" t="str">
            <v/>
          </cell>
        </row>
        <row r="2314">
          <cell r="O2314" t="str">
            <v/>
          </cell>
          <cell r="Q2314" t="str">
            <v/>
          </cell>
          <cell r="R2314" t="str">
            <v/>
          </cell>
          <cell r="S2314" t="str">
            <v/>
          </cell>
          <cell r="AE2314" t="str">
            <v/>
          </cell>
          <cell r="AU2314" t="str">
            <v/>
          </cell>
          <cell r="AW2314" t="str">
            <v/>
          </cell>
          <cell r="AX2314" t="str">
            <v/>
          </cell>
          <cell r="AY2314" t="str">
            <v/>
          </cell>
          <cell r="BK2314" t="str">
            <v/>
          </cell>
          <cell r="BM2314" t="str">
            <v/>
          </cell>
          <cell r="BN2314" t="str">
            <v/>
          </cell>
          <cell r="BO2314" t="str">
            <v/>
          </cell>
          <cell r="BS2314" t="str">
            <v/>
          </cell>
          <cell r="BW2314" t="str">
            <v/>
          </cell>
          <cell r="CA2314" t="str">
            <v/>
          </cell>
        </row>
        <row r="2315">
          <cell r="O2315" t="str">
            <v/>
          </cell>
          <cell r="Q2315" t="str">
            <v/>
          </cell>
          <cell r="R2315" t="str">
            <v/>
          </cell>
          <cell r="S2315" t="str">
            <v/>
          </cell>
          <cell r="AE2315" t="str">
            <v/>
          </cell>
          <cell r="AU2315" t="str">
            <v/>
          </cell>
          <cell r="AW2315" t="str">
            <v/>
          </cell>
          <cell r="AX2315" t="str">
            <v/>
          </cell>
          <cell r="AY2315" t="str">
            <v/>
          </cell>
          <cell r="BK2315" t="str">
            <v/>
          </cell>
          <cell r="BM2315" t="str">
            <v/>
          </cell>
          <cell r="BN2315" t="str">
            <v/>
          </cell>
          <cell r="BO2315" t="str">
            <v/>
          </cell>
          <cell r="BS2315" t="str">
            <v/>
          </cell>
          <cell r="BW2315" t="str">
            <v/>
          </cell>
          <cell r="CA2315" t="str">
            <v/>
          </cell>
        </row>
        <row r="2316">
          <cell r="O2316" t="str">
            <v/>
          </cell>
          <cell r="Q2316" t="str">
            <v/>
          </cell>
          <cell r="R2316" t="str">
            <v/>
          </cell>
          <cell r="S2316" t="str">
            <v/>
          </cell>
          <cell r="AE2316" t="str">
            <v/>
          </cell>
          <cell r="AU2316" t="str">
            <v/>
          </cell>
          <cell r="AW2316" t="str">
            <v/>
          </cell>
          <cell r="AX2316" t="str">
            <v/>
          </cell>
          <cell r="AY2316" t="str">
            <v/>
          </cell>
          <cell r="BK2316" t="str">
            <v/>
          </cell>
          <cell r="BM2316" t="str">
            <v/>
          </cell>
          <cell r="BN2316" t="str">
            <v/>
          </cell>
          <cell r="BO2316" t="str">
            <v/>
          </cell>
          <cell r="BS2316" t="str">
            <v/>
          </cell>
          <cell r="BW2316" t="str">
            <v/>
          </cell>
          <cell r="CA2316" t="str">
            <v/>
          </cell>
        </row>
        <row r="2317">
          <cell r="O2317" t="str">
            <v/>
          </cell>
          <cell r="Q2317" t="str">
            <v/>
          </cell>
          <cell r="R2317" t="str">
            <v/>
          </cell>
          <cell r="S2317" t="str">
            <v/>
          </cell>
          <cell r="AE2317" t="str">
            <v/>
          </cell>
          <cell r="AU2317" t="str">
            <v/>
          </cell>
          <cell r="AW2317" t="str">
            <v/>
          </cell>
          <cell r="AX2317" t="str">
            <v/>
          </cell>
          <cell r="AY2317" t="str">
            <v/>
          </cell>
          <cell r="BK2317" t="str">
            <v/>
          </cell>
          <cell r="BM2317" t="str">
            <v/>
          </cell>
          <cell r="BN2317" t="str">
            <v/>
          </cell>
          <cell r="BO2317" t="str">
            <v/>
          </cell>
          <cell r="BS2317" t="str">
            <v/>
          </cell>
          <cell r="BW2317" t="str">
            <v/>
          </cell>
          <cell r="CA2317" t="str">
            <v/>
          </cell>
        </row>
        <row r="2318">
          <cell r="O2318" t="str">
            <v/>
          </cell>
          <cell r="Q2318" t="str">
            <v/>
          </cell>
          <cell r="R2318" t="str">
            <v/>
          </cell>
          <cell r="S2318" t="str">
            <v/>
          </cell>
          <cell r="AE2318" t="str">
            <v/>
          </cell>
          <cell r="AU2318" t="str">
            <v/>
          </cell>
          <cell r="AW2318" t="str">
            <v/>
          </cell>
          <cell r="AX2318" t="str">
            <v/>
          </cell>
          <cell r="AY2318" t="str">
            <v/>
          </cell>
          <cell r="BK2318" t="str">
            <v/>
          </cell>
          <cell r="BM2318" t="str">
            <v/>
          </cell>
          <cell r="BN2318" t="str">
            <v/>
          </cell>
          <cell r="BO2318" t="str">
            <v/>
          </cell>
          <cell r="BS2318" t="str">
            <v/>
          </cell>
          <cell r="BW2318" t="str">
            <v/>
          </cell>
          <cell r="CA2318" t="str">
            <v/>
          </cell>
        </row>
        <row r="2319">
          <cell r="O2319" t="str">
            <v/>
          </cell>
          <cell r="Q2319" t="str">
            <v/>
          </cell>
          <cell r="R2319" t="str">
            <v/>
          </cell>
          <cell r="S2319" t="str">
            <v/>
          </cell>
          <cell r="AE2319" t="str">
            <v/>
          </cell>
          <cell r="AU2319" t="str">
            <v/>
          </cell>
          <cell r="AW2319" t="str">
            <v/>
          </cell>
          <cell r="AX2319" t="str">
            <v/>
          </cell>
          <cell r="AY2319" t="str">
            <v/>
          </cell>
          <cell r="BK2319" t="str">
            <v/>
          </cell>
          <cell r="BM2319" t="str">
            <v/>
          </cell>
          <cell r="BN2319" t="str">
            <v/>
          </cell>
          <cell r="BO2319" t="str">
            <v/>
          </cell>
          <cell r="BS2319" t="str">
            <v/>
          </cell>
          <cell r="BW2319" t="str">
            <v/>
          </cell>
          <cell r="CA2319" t="str">
            <v/>
          </cell>
        </row>
        <row r="2320">
          <cell r="O2320" t="str">
            <v/>
          </cell>
          <cell r="Q2320" t="str">
            <v/>
          </cell>
          <cell r="R2320" t="str">
            <v/>
          </cell>
          <cell r="S2320" t="str">
            <v/>
          </cell>
          <cell r="AE2320" t="str">
            <v/>
          </cell>
          <cell r="AU2320" t="str">
            <v/>
          </cell>
          <cell r="AW2320" t="str">
            <v/>
          </cell>
          <cell r="AX2320" t="str">
            <v/>
          </cell>
          <cell r="AY2320" t="str">
            <v/>
          </cell>
          <cell r="BK2320" t="str">
            <v/>
          </cell>
          <cell r="BM2320" t="str">
            <v/>
          </cell>
          <cell r="BN2320" t="str">
            <v/>
          </cell>
          <cell r="BO2320" t="str">
            <v/>
          </cell>
          <cell r="BS2320" t="str">
            <v/>
          </cell>
          <cell r="BW2320" t="str">
            <v/>
          </cell>
          <cell r="CA2320" t="str">
            <v/>
          </cell>
        </row>
        <row r="2321">
          <cell r="O2321" t="str">
            <v/>
          </cell>
          <cell r="Q2321" t="str">
            <v/>
          </cell>
          <cell r="R2321" t="str">
            <v/>
          </cell>
          <cell r="S2321" t="str">
            <v/>
          </cell>
          <cell r="AE2321" t="str">
            <v/>
          </cell>
          <cell r="AU2321" t="str">
            <v/>
          </cell>
          <cell r="AW2321" t="str">
            <v/>
          </cell>
          <cell r="AX2321" t="str">
            <v/>
          </cell>
          <cell r="AY2321" t="str">
            <v/>
          </cell>
          <cell r="BK2321" t="str">
            <v/>
          </cell>
          <cell r="BM2321" t="str">
            <v/>
          </cell>
          <cell r="BN2321" t="str">
            <v/>
          </cell>
          <cell r="BO2321" t="str">
            <v/>
          </cell>
          <cell r="BS2321" t="str">
            <v/>
          </cell>
          <cell r="BW2321" t="str">
            <v/>
          </cell>
          <cell r="CA2321" t="str">
            <v/>
          </cell>
        </row>
        <row r="2322">
          <cell r="O2322" t="str">
            <v/>
          </cell>
          <cell r="Q2322" t="str">
            <v/>
          </cell>
          <cell r="R2322" t="str">
            <v/>
          </cell>
          <cell r="S2322" t="str">
            <v/>
          </cell>
          <cell r="AE2322" t="str">
            <v/>
          </cell>
          <cell r="AU2322" t="str">
            <v/>
          </cell>
          <cell r="AW2322" t="str">
            <v/>
          </cell>
          <cell r="AX2322" t="str">
            <v/>
          </cell>
          <cell r="AY2322" t="str">
            <v/>
          </cell>
          <cell r="BK2322" t="str">
            <v/>
          </cell>
          <cell r="BM2322" t="str">
            <v/>
          </cell>
          <cell r="BN2322" t="str">
            <v/>
          </cell>
          <cell r="BO2322" t="str">
            <v/>
          </cell>
          <cell r="BS2322" t="str">
            <v/>
          </cell>
          <cell r="BW2322" t="str">
            <v/>
          </cell>
          <cell r="CA2322" t="str">
            <v/>
          </cell>
        </row>
        <row r="2323">
          <cell r="O2323" t="str">
            <v/>
          </cell>
          <cell r="Q2323" t="str">
            <v/>
          </cell>
          <cell r="R2323" t="str">
            <v/>
          </cell>
          <cell r="S2323" t="str">
            <v/>
          </cell>
          <cell r="AE2323" t="str">
            <v/>
          </cell>
          <cell r="AU2323" t="str">
            <v/>
          </cell>
          <cell r="AW2323" t="str">
            <v/>
          </cell>
          <cell r="AX2323" t="str">
            <v/>
          </cell>
          <cell r="AY2323" t="str">
            <v/>
          </cell>
          <cell r="BK2323" t="str">
            <v/>
          </cell>
          <cell r="BM2323" t="str">
            <v/>
          </cell>
          <cell r="BN2323" t="str">
            <v/>
          </cell>
          <cell r="BO2323" t="str">
            <v/>
          </cell>
          <cell r="BS2323" t="str">
            <v/>
          </cell>
          <cell r="BW2323" t="str">
            <v/>
          </cell>
          <cell r="CA2323" t="str">
            <v/>
          </cell>
        </row>
        <row r="2324">
          <cell r="O2324" t="str">
            <v/>
          </cell>
          <cell r="Q2324" t="str">
            <v/>
          </cell>
          <cell r="R2324" t="str">
            <v/>
          </cell>
          <cell r="S2324" t="str">
            <v/>
          </cell>
          <cell r="AE2324" t="str">
            <v/>
          </cell>
          <cell r="AU2324" t="str">
            <v/>
          </cell>
          <cell r="AW2324" t="str">
            <v/>
          </cell>
          <cell r="AX2324" t="str">
            <v/>
          </cell>
          <cell r="AY2324" t="str">
            <v/>
          </cell>
          <cell r="BK2324" t="str">
            <v/>
          </cell>
          <cell r="BM2324" t="str">
            <v/>
          </cell>
          <cell r="BN2324" t="str">
            <v/>
          </cell>
          <cell r="BO2324" t="str">
            <v/>
          </cell>
          <cell r="BS2324" t="str">
            <v/>
          </cell>
          <cell r="BW2324" t="str">
            <v/>
          </cell>
          <cell r="CA2324" t="str">
            <v/>
          </cell>
        </row>
        <row r="2325">
          <cell r="O2325" t="str">
            <v/>
          </cell>
          <cell r="Q2325" t="str">
            <v/>
          </cell>
          <cell r="R2325" t="str">
            <v/>
          </cell>
          <cell r="S2325" t="str">
            <v/>
          </cell>
          <cell r="AE2325" t="str">
            <v/>
          </cell>
          <cell r="AU2325" t="str">
            <v/>
          </cell>
          <cell r="AW2325" t="str">
            <v/>
          </cell>
          <cell r="AX2325" t="str">
            <v/>
          </cell>
          <cell r="AY2325" t="str">
            <v/>
          </cell>
          <cell r="BK2325" t="str">
            <v/>
          </cell>
          <cell r="BM2325" t="str">
            <v/>
          </cell>
          <cell r="BN2325" t="str">
            <v/>
          </cell>
          <cell r="BO2325" t="str">
            <v/>
          </cell>
          <cell r="BS2325" t="str">
            <v/>
          </cell>
          <cell r="BW2325" t="str">
            <v/>
          </cell>
          <cell r="CA2325" t="str">
            <v/>
          </cell>
        </row>
        <row r="2326">
          <cell r="O2326" t="str">
            <v/>
          </cell>
          <cell r="Q2326" t="str">
            <v/>
          </cell>
          <cell r="R2326" t="str">
            <v/>
          </cell>
          <cell r="S2326" t="str">
            <v/>
          </cell>
          <cell r="AE2326" t="str">
            <v/>
          </cell>
          <cell r="AU2326" t="str">
            <v/>
          </cell>
          <cell r="AW2326" t="str">
            <v/>
          </cell>
          <cell r="AX2326" t="str">
            <v/>
          </cell>
          <cell r="AY2326" t="str">
            <v/>
          </cell>
          <cell r="BK2326" t="str">
            <v/>
          </cell>
          <cell r="BM2326" t="str">
            <v/>
          </cell>
          <cell r="BN2326" t="str">
            <v/>
          </cell>
          <cell r="BO2326" t="str">
            <v/>
          </cell>
          <cell r="BS2326" t="str">
            <v/>
          </cell>
          <cell r="BW2326" t="str">
            <v/>
          </cell>
          <cell r="CA2326" t="str">
            <v/>
          </cell>
        </row>
        <row r="2327">
          <cell r="O2327" t="str">
            <v/>
          </cell>
          <cell r="Q2327" t="str">
            <v/>
          </cell>
          <cell r="R2327" t="str">
            <v/>
          </cell>
          <cell r="S2327" t="str">
            <v/>
          </cell>
          <cell r="AE2327" t="str">
            <v/>
          </cell>
          <cell r="AU2327" t="str">
            <v/>
          </cell>
          <cell r="AW2327" t="str">
            <v/>
          </cell>
          <cell r="AX2327" t="str">
            <v/>
          </cell>
          <cell r="AY2327" t="str">
            <v/>
          </cell>
          <cell r="BK2327" t="str">
            <v/>
          </cell>
          <cell r="BM2327" t="str">
            <v/>
          </cell>
          <cell r="BN2327" t="str">
            <v/>
          </cell>
          <cell r="BO2327" t="str">
            <v/>
          </cell>
          <cell r="BS2327" t="str">
            <v/>
          </cell>
          <cell r="BW2327" t="str">
            <v/>
          </cell>
          <cell r="CA2327" t="str">
            <v/>
          </cell>
        </row>
        <row r="2328">
          <cell r="O2328" t="str">
            <v/>
          </cell>
          <cell r="Q2328" t="str">
            <v/>
          </cell>
          <cell r="R2328" t="str">
            <v/>
          </cell>
          <cell r="S2328" t="str">
            <v/>
          </cell>
          <cell r="AE2328" t="str">
            <v/>
          </cell>
          <cell r="AU2328" t="str">
            <v/>
          </cell>
          <cell r="AW2328" t="str">
            <v/>
          </cell>
          <cell r="AX2328" t="str">
            <v/>
          </cell>
          <cell r="AY2328" t="str">
            <v/>
          </cell>
          <cell r="BK2328" t="str">
            <v/>
          </cell>
          <cell r="BM2328" t="str">
            <v/>
          </cell>
          <cell r="BN2328" t="str">
            <v/>
          </cell>
          <cell r="BO2328" t="str">
            <v/>
          </cell>
          <cell r="BS2328" t="str">
            <v/>
          </cell>
          <cell r="BW2328" t="str">
            <v/>
          </cell>
          <cell r="CA2328" t="str">
            <v/>
          </cell>
        </row>
        <row r="2329">
          <cell r="O2329" t="str">
            <v/>
          </cell>
          <cell r="Q2329" t="str">
            <v/>
          </cell>
          <cell r="R2329" t="str">
            <v/>
          </cell>
          <cell r="S2329" t="str">
            <v/>
          </cell>
          <cell r="AE2329" t="str">
            <v/>
          </cell>
          <cell r="AU2329" t="str">
            <v/>
          </cell>
          <cell r="AW2329" t="str">
            <v/>
          </cell>
          <cell r="AX2329" t="str">
            <v/>
          </cell>
          <cell r="AY2329" t="str">
            <v/>
          </cell>
          <cell r="BK2329" t="str">
            <v/>
          </cell>
          <cell r="BM2329" t="str">
            <v/>
          </cell>
          <cell r="BN2329" t="str">
            <v/>
          </cell>
          <cell r="BO2329" t="str">
            <v/>
          </cell>
          <cell r="BS2329" t="str">
            <v/>
          </cell>
          <cell r="BW2329" t="str">
            <v/>
          </cell>
          <cell r="CA2329" t="str">
            <v/>
          </cell>
        </row>
        <row r="2330">
          <cell r="O2330" t="str">
            <v/>
          </cell>
          <cell r="Q2330" t="str">
            <v/>
          </cell>
          <cell r="R2330" t="str">
            <v/>
          </cell>
          <cell r="S2330" t="str">
            <v/>
          </cell>
          <cell r="AE2330" t="str">
            <v/>
          </cell>
          <cell r="AU2330" t="str">
            <v/>
          </cell>
          <cell r="AW2330" t="str">
            <v/>
          </cell>
          <cell r="AX2330" t="str">
            <v/>
          </cell>
          <cell r="AY2330" t="str">
            <v/>
          </cell>
          <cell r="BK2330" t="str">
            <v/>
          </cell>
          <cell r="BM2330" t="str">
            <v/>
          </cell>
          <cell r="BN2330" t="str">
            <v/>
          </cell>
          <cell r="BO2330" t="str">
            <v/>
          </cell>
          <cell r="BS2330" t="str">
            <v/>
          </cell>
          <cell r="BW2330" t="str">
            <v/>
          </cell>
          <cell r="CA2330" t="str">
            <v/>
          </cell>
        </row>
        <row r="2331">
          <cell r="O2331" t="str">
            <v/>
          </cell>
          <cell r="Q2331" t="str">
            <v/>
          </cell>
          <cell r="R2331" t="str">
            <v/>
          </cell>
          <cell r="S2331" t="str">
            <v/>
          </cell>
          <cell r="AE2331" t="str">
            <v/>
          </cell>
          <cell r="AU2331" t="str">
            <v/>
          </cell>
          <cell r="AW2331" t="str">
            <v/>
          </cell>
          <cell r="AX2331" t="str">
            <v/>
          </cell>
          <cell r="AY2331" t="str">
            <v/>
          </cell>
          <cell r="BK2331" t="str">
            <v/>
          </cell>
          <cell r="BM2331" t="str">
            <v/>
          </cell>
          <cell r="BN2331" t="str">
            <v/>
          </cell>
          <cell r="BO2331" t="str">
            <v/>
          </cell>
          <cell r="BS2331" t="str">
            <v/>
          </cell>
          <cell r="BW2331" t="str">
            <v/>
          </cell>
          <cell r="CA2331" t="str">
            <v/>
          </cell>
        </row>
        <row r="2332">
          <cell r="O2332" t="str">
            <v/>
          </cell>
          <cell r="Q2332" t="str">
            <v/>
          </cell>
          <cell r="R2332" t="str">
            <v/>
          </cell>
          <cell r="S2332" t="str">
            <v/>
          </cell>
          <cell r="AE2332" t="str">
            <v/>
          </cell>
          <cell r="AU2332" t="str">
            <v/>
          </cell>
          <cell r="AW2332" t="str">
            <v/>
          </cell>
          <cell r="AX2332" t="str">
            <v/>
          </cell>
          <cell r="AY2332" t="str">
            <v/>
          </cell>
          <cell r="BK2332" t="str">
            <v/>
          </cell>
          <cell r="BM2332" t="str">
            <v/>
          </cell>
          <cell r="BN2332" t="str">
            <v/>
          </cell>
          <cell r="BO2332" t="str">
            <v/>
          </cell>
          <cell r="BS2332" t="str">
            <v/>
          </cell>
          <cell r="BW2332" t="str">
            <v/>
          </cell>
          <cell r="CA2332" t="str">
            <v/>
          </cell>
        </row>
        <row r="2333">
          <cell r="O2333" t="str">
            <v/>
          </cell>
          <cell r="Q2333" t="str">
            <v/>
          </cell>
          <cell r="R2333" t="str">
            <v/>
          </cell>
          <cell r="S2333" t="str">
            <v/>
          </cell>
          <cell r="AE2333" t="str">
            <v/>
          </cell>
          <cell r="AU2333" t="str">
            <v/>
          </cell>
          <cell r="AW2333" t="str">
            <v/>
          </cell>
          <cell r="AX2333" t="str">
            <v/>
          </cell>
          <cell r="AY2333" t="str">
            <v/>
          </cell>
          <cell r="BK2333" t="str">
            <v/>
          </cell>
          <cell r="BM2333" t="str">
            <v/>
          </cell>
          <cell r="BN2333" t="str">
            <v/>
          </cell>
          <cell r="BO2333" t="str">
            <v/>
          </cell>
          <cell r="BS2333" t="str">
            <v/>
          </cell>
          <cell r="BW2333" t="str">
            <v/>
          </cell>
          <cell r="CA2333" t="str">
            <v/>
          </cell>
        </row>
        <row r="2334">
          <cell r="O2334" t="str">
            <v/>
          </cell>
          <cell r="Q2334" t="str">
            <v/>
          </cell>
          <cell r="R2334" t="str">
            <v/>
          </cell>
          <cell r="S2334" t="str">
            <v/>
          </cell>
          <cell r="AE2334" t="str">
            <v/>
          </cell>
          <cell r="AU2334" t="str">
            <v/>
          </cell>
          <cell r="AW2334" t="str">
            <v/>
          </cell>
          <cell r="AX2334" t="str">
            <v/>
          </cell>
          <cell r="AY2334" t="str">
            <v/>
          </cell>
          <cell r="BK2334" t="str">
            <v/>
          </cell>
          <cell r="BM2334" t="str">
            <v/>
          </cell>
          <cell r="BN2334" t="str">
            <v/>
          </cell>
          <cell r="BO2334" t="str">
            <v/>
          </cell>
          <cell r="BS2334" t="str">
            <v/>
          </cell>
          <cell r="BW2334" t="str">
            <v/>
          </cell>
          <cell r="CA2334" t="str">
            <v/>
          </cell>
        </row>
        <row r="2335">
          <cell r="O2335" t="str">
            <v/>
          </cell>
          <cell r="Q2335" t="str">
            <v/>
          </cell>
          <cell r="R2335" t="str">
            <v/>
          </cell>
          <cell r="S2335" t="str">
            <v/>
          </cell>
          <cell r="AE2335" t="str">
            <v/>
          </cell>
          <cell r="AU2335" t="str">
            <v/>
          </cell>
          <cell r="AW2335" t="str">
            <v/>
          </cell>
          <cell r="AX2335" t="str">
            <v/>
          </cell>
          <cell r="AY2335" t="str">
            <v/>
          </cell>
          <cell r="BK2335" t="str">
            <v/>
          </cell>
          <cell r="BM2335" t="str">
            <v/>
          </cell>
          <cell r="BN2335" t="str">
            <v/>
          </cell>
          <cell r="BO2335" t="str">
            <v/>
          </cell>
          <cell r="BS2335" t="str">
            <v/>
          </cell>
          <cell r="BW2335" t="str">
            <v/>
          </cell>
          <cell r="CA2335" t="str">
            <v/>
          </cell>
        </row>
        <row r="2336">
          <cell r="O2336" t="str">
            <v/>
          </cell>
          <cell r="Q2336" t="str">
            <v/>
          </cell>
          <cell r="R2336" t="str">
            <v/>
          </cell>
          <cell r="S2336" t="str">
            <v/>
          </cell>
          <cell r="AE2336" t="str">
            <v/>
          </cell>
          <cell r="AU2336" t="str">
            <v/>
          </cell>
          <cell r="AW2336" t="str">
            <v/>
          </cell>
          <cell r="AX2336" t="str">
            <v/>
          </cell>
          <cell r="AY2336" t="str">
            <v/>
          </cell>
          <cell r="BK2336" t="str">
            <v/>
          </cell>
          <cell r="BM2336" t="str">
            <v/>
          </cell>
          <cell r="BN2336" t="str">
            <v/>
          </cell>
          <cell r="BO2336" t="str">
            <v/>
          </cell>
          <cell r="BS2336" t="str">
            <v/>
          </cell>
          <cell r="BW2336" t="str">
            <v/>
          </cell>
          <cell r="CA2336" t="str">
            <v/>
          </cell>
        </row>
        <row r="2337">
          <cell r="O2337" t="str">
            <v/>
          </cell>
          <cell r="Q2337" t="str">
            <v/>
          </cell>
          <cell r="R2337" t="str">
            <v/>
          </cell>
          <cell r="S2337" t="str">
            <v/>
          </cell>
          <cell r="AE2337" t="str">
            <v/>
          </cell>
          <cell r="AU2337" t="str">
            <v/>
          </cell>
          <cell r="AW2337" t="str">
            <v/>
          </cell>
          <cell r="AX2337" t="str">
            <v/>
          </cell>
          <cell r="AY2337" t="str">
            <v/>
          </cell>
          <cell r="BK2337" t="str">
            <v/>
          </cell>
          <cell r="BM2337" t="str">
            <v/>
          </cell>
          <cell r="BN2337" t="str">
            <v/>
          </cell>
          <cell r="BO2337" t="str">
            <v/>
          </cell>
          <cell r="BS2337" t="str">
            <v/>
          </cell>
          <cell r="BW2337" t="str">
            <v/>
          </cell>
          <cell r="CA2337" t="str">
            <v/>
          </cell>
        </row>
        <row r="2338">
          <cell r="O2338" t="str">
            <v/>
          </cell>
          <cell r="Q2338" t="str">
            <v/>
          </cell>
          <cell r="R2338" t="str">
            <v/>
          </cell>
          <cell r="S2338" t="str">
            <v/>
          </cell>
          <cell r="AE2338" t="str">
            <v/>
          </cell>
          <cell r="AU2338" t="str">
            <v/>
          </cell>
          <cell r="AW2338" t="str">
            <v/>
          </cell>
          <cell r="AX2338" t="str">
            <v/>
          </cell>
          <cell r="AY2338" t="str">
            <v/>
          </cell>
          <cell r="BK2338" t="str">
            <v/>
          </cell>
          <cell r="BM2338" t="str">
            <v/>
          </cell>
          <cell r="BN2338" t="str">
            <v/>
          </cell>
          <cell r="BO2338" t="str">
            <v/>
          </cell>
          <cell r="BS2338" t="str">
            <v/>
          </cell>
          <cell r="BW2338" t="str">
            <v/>
          </cell>
          <cell r="CA2338" t="str">
            <v/>
          </cell>
        </row>
        <row r="2339">
          <cell r="O2339" t="str">
            <v/>
          </cell>
          <cell r="Q2339" t="str">
            <v/>
          </cell>
          <cell r="R2339" t="str">
            <v/>
          </cell>
          <cell r="S2339" t="str">
            <v/>
          </cell>
          <cell r="AE2339" t="str">
            <v/>
          </cell>
          <cell r="AU2339" t="str">
            <v/>
          </cell>
          <cell r="AW2339" t="str">
            <v/>
          </cell>
          <cell r="AX2339" t="str">
            <v/>
          </cell>
          <cell r="AY2339" t="str">
            <v/>
          </cell>
          <cell r="BK2339" t="str">
            <v/>
          </cell>
          <cell r="BM2339" t="str">
            <v/>
          </cell>
          <cell r="BN2339" t="str">
            <v/>
          </cell>
          <cell r="BO2339" t="str">
            <v/>
          </cell>
          <cell r="BS2339" t="str">
            <v/>
          </cell>
          <cell r="BW2339" t="str">
            <v/>
          </cell>
          <cell r="CA2339" t="str">
            <v/>
          </cell>
        </row>
        <row r="2340">
          <cell r="O2340" t="str">
            <v/>
          </cell>
          <cell r="Q2340" t="str">
            <v/>
          </cell>
          <cell r="R2340" t="str">
            <v/>
          </cell>
          <cell r="S2340" t="str">
            <v/>
          </cell>
          <cell r="AE2340" t="str">
            <v/>
          </cell>
          <cell r="AU2340" t="str">
            <v/>
          </cell>
          <cell r="AW2340" t="str">
            <v/>
          </cell>
          <cell r="AX2340" t="str">
            <v/>
          </cell>
          <cell r="AY2340" t="str">
            <v/>
          </cell>
          <cell r="BK2340" t="str">
            <v/>
          </cell>
          <cell r="BM2340" t="str">
            <v/>
          </cell>
          <cell r="BN2340" t="str">
            <v/>
          </cell>
          <cell r="BO2340" t="str">
            <v/>
          </cell>
          <cell r="BS2340" t="str">
            <v/>
          </cell>
          <cell r="BW2340" t="str">
            <v/>
          </cell>
          <cell r="CA2340" t="str">
            <v/>
          </cell>
        </row>
        <row r="2341">
          <cell r="O2341" t="str">
            <v/>
          </cell>
          <cell r="Q2341" t="str">
            <v/>
          </cell>
          <cell r="R2341" t="str">
            <v/>
          </cell>
          <cell r="S2341" t="str">
            <v/>
          </cell>
          <cell r="AE2341" t="str">
            <v/>
          </cell>
          <cell r="AU2341" t="str">
            <v/>
          </cell>
          <cell r="AW2341" t="str">
            <v/>
          </cell>
          <cell r="AX2341" t="str">
            <v/>
          </cell>
          <cell r="AY2341" t="str">
            <v/>
          </cell>
          <cell r="BK2341" t="str">
            <v/>
          </cell>
          <cell r="BM2341" t="str">
            <v/>
          </cell>
          <cell r="BN2341" t="str">
            <v/>
          </cell>
          <cell r="BO2341" t="str">
            <v/>
          </cell>
          <cell r="BS2341" t="str">
            <v/>
          </cell>
          <cell r="BW2341" t="str">
            <v/>
          </cell>
          <cell r="CA2341" t="str">
            <v/>
          </cell>
        </row>
        <row r="2342">
          <cell r="O2342" t="str">
            <v/>
          </cell>
          <cell r="Q2342" t="str">
            <v/>
          </cell>
          <cell r="R2342" t="str">
            <v/>
          </cell>
          <cell r="S2342" t="str">
            <v/>
          </cell>
          <cell r="AE2342" t="str">
            <v/>
          </cell>
          <cell r="AU2342" t="str">
            <v/>
          </cell>
          <cell r="AW2342" t="str">
            <v/>
          </cell>
          <cell r="AX2342" t="str">
            <v/>
          </cell>
          <cell r="AY2342" t="str">
            <v/>
          </cell>
          <cell r="BK2342" t="str">
            <v/>
          </cell>
          <cell r="BM2342" t="str">
            <v/>
          </cell>
          <cell r="BN2342" t="str">
            <v/>
          </cell>
          <cell r="BO2342" t="str">
            <v/>
          </cell>
          <cell r="BS2342" t="str">
            <v/>
          </cell>
          <cell r="BW2342" t="str">
            <v/>
          </cell>
          <cell r="CA2342" t="str">
            <v/>
          </cell>
        </row>
        <row r="2343">
          <cell r="O2343" t="str">
            <v/>
          </cell>
          <cell r="Q2343" t="str">
            <v/>
          </cell>
          <cell r="R2343" t="str">
            <v/>
          </cell>
          <cell r="S2343" t="str">
            <v/>
          </cell>
          <cell r="AE2343" t="str">
            <v/>
          </cell>
          <cell r="AU2343" t="str">
            <v/>
          </cell>
          <cell r="AW2343" t="str">
            <v/>
          </cell>
          <cell r="AX2343" t="str">
            <v/>
          </cell>
          <cell r="AY2343" t="str">
            <v/>
          </cell>
          <cell r="BK2343" t="str">
            <v/>
          </cell>
          <cell r="BM2343" t="str">
            <v/>
          </cell>
          <cell r="BN2343" t="str">
            <v/>
          </cell>
          <cell r="BO2343" t="str">
            <v/>
          </cell>
          <cell r="BS2343" t="str">
            <v/>
          </cell>
          <cell r="BW2343" t="str">
            <v/>
          </cell>
          <cell r="CA2343" t="str">
            <v/>
          </cell>
        </row>
        <row r="2344">
          <cell r="O2344" t="str">
            <v/>
          </cell>
          <cell r="Q2344" t="str">
            <v/>
          </cell>
          <cell r="R2344" t="str">
            <v/>
          </cell>
          <cell r="S2344" t="str">
            <v/>
          </cell>
          <cell r="AE2344" t="str">
            <v/>
          </cell>
          <cell r="AU2344" t="str">
            <v/>
          </cell>
          <cell r="AW2344" t="str">
            <v/>
          </cell>
          <cell r="AX2344" t="str">
            <v/>
          </cell>
          <cell r="AY2344" t="str">
            <v/>
          </cell>
          <cell r="BK2344" t="str">
            <v/>
          </cell>
          <cell r="BM2344" t="str">
            <v/>
          </cell>
          <cell r="BN2344" t="str">
            <v/>
          </cell>
          <cell r="BO2344" t="str">
            <v/>
          </cell>
          <cell r="BS2344" t="str">
            <v/>
          </cell>
          <cell r="BW2344" t="str">
            <v/>
          </cell>
          <cell r="CA2344" t="str">
            <v/>
          </cell>
        </row>
        <row r="2345">
          <cell r="O2345" t="str">
            <v/>
          </cell>
          <cell r="Q2345" t="str">
            <v/>
          </cell>
          <cell r="R2345" t="str">
            <v/>
          </cell>
          <cell r="S2345" t="str">
            <v/>
          </cell>
          <cell r="AE2345" t="str">
            <v/>
          </cell>
          <cell r="AU2345" t="str">
            <v/>
          </cell>
          <cell r="AW2345" t="str">
            <v/>
          </cell>
          <cell r="AX2345" t="str">
            <v/>
          </cell>
          <cell r="AY2345" t="str">
            <v/>
          </cell>
          <cell r="BK2345" t="str">
            <v/>
          </cell>
          <cell r="BM2345" t="str">
            <v/>
          </cell>
          <cell r="BN2345" t="str">
            <v/>
          </cell>
          <cell r="BO2345" t="str">
            <v/>
          </cell>
          <cell r="BS2345" t="str">
            <v/>
          </cell>
          <cell r="BW2345" t="str">
            <v/>
          </cell>
          <cell r="CA2345" t="str">
            <v/>
          </cell>
        </row>
        <row r="2346">
          <cell r="O2346" t="str">
            <v/>
          </cell>
          <cell r="Q2346" t="str">
            <v/>
          </cell>
          <cell r="R2346" t="str">
            <v/>
          </cell>
          <cell r="S2346" t="str">
            <v/>
          </cell>
          <cell r="AE2346" t="str">
            <v/>
          </cell>
          <cell r="AU2346" t="str">
            <v/>
          </cell>
          <cell r="AW2346" t="str">
            <v/>
          </cell>
          <cell r="AX2346" t="str">
            <v/>
          </cell>
          <cell r="AY2346" t="str">
            <v/>
          </cell>
          <cell r="BK2346" t="str">
            <v/>
          </cell>
          <cell r="BM2346" t="str">
            <v/>
          </cell>
          <cell r="BN2346" t="str">
            <v/>
          </cell>
          <cell r="BO2346" t="str">
            <v/>
          </cell>
          <cell r="BS2346" t="str">
            <v/>
          </cell>
          <cell r="BW2346" t="str">
            <v/>
          </cell>
          <cell r="CA2346" t="str">
            <v/>
          </cell>
        </row>
        <row r="2347">
          <cell r="O2347" t="str">
            <v/>
          </cell>
          <cell r="Q2347" t="str">
            <v/>
          </cell>
          <cell r="R2347" t="str">
            <v/>
          </cell>
          <cell r="S2347" t="str">
            <v/>
          </cell>
          <cell r="AE2347" t="str">
            <v/>
          </cell>
          <cell r="AU2347" t="str">
            <v/>
          </cell>
          <cell r="AW2347" t="str">
            <v/>
          </cell>
          <cell r="AX2347" t="str">
            <v/>
          </cell>
          <cell r="AY2347" t="str">
            <v/>
          </cell>
          <cell r="BK2347" t="str">
            <v/>
          </cell>
          <cell r="BM2347" t="str">
            <v/>
          </cell>
          <cell r="BN2347" t="str">
            <v/>
          </cell>
          <cell r="BO2347" t="str">
            <v/>
          </cell>
          <cell r="BS2347" t="str">
            <v/>
          </cell>
          <cell r="BW2347" t="str">
            <v/>
          </cell>
          <cell r="CA2347" t="str">
            <v/>
          </cell>
        </row>
        <row r="2348">
          <cell r="O2348" t="str">
            <v/>
          </cell>
          <cell r="Q2348" t="str">
            <v/>
          </cell>
          <cell r="R2348" t="str">
            <v/>
          </cell>
          <cell r="S2348" t="str">
            <v/>
          </cell>
          <cell r="AE2348" t="str">
            <v/>
          </cell>
          <cell r="AU2348" t="str">
            <v/>
          </cell>
          <cell r="AW2348" t="str">
            <v/>
          </cell>
          <cell r="AX2348" t="str">
            <v/>
          </cell>
          <cell r="AY2348" t="str">
            <v/>
          </cell>
          <cell r="BK2348" t="str">
            <v/>
          </cell>
          <cell r="BM2348" t="str">
            <v/>
          </cell>
          <cell r="BN2348" t="str">
            <v/>
          </cell>
          <cell r="BO2348" t="str">
            <v/>
          </cell>
          <cell r="BS2348" t="str">
            <v/>
          </cell>
          <cell r="BW2348" t="str">
            <v/>
          </cell>
          <cell r="CA2348" t="str">
            <v/>
          </cell>
        </row>
        <row r="2349">
          <cell r="O2349" t="str">
            <v/>
          </cell>
          <cell r="Q2349" t="str">
            <v/>
          </cell>
          <cell r="R2349" t="str">
            <v/>
          </cell>
          <cell r="S2349" t="str">
            <v/>
          </cell>
          <cell r="AE2349" t="str">
            <v/>
          </cell>
          <cell r="AU2349" t="str">
            <v/>
          </cell>
          <cell r="AW2349" t="str">
            <v/>
          </cell>
          <cell r="AX2349" t="str">
            <v/>
          </cell>
          <cell r="AY2349" t="str">
            <v/>
          </cell>
          <cell r="BK2349" t="str">
            <v/>
          </cell>
          <cell r="BM2349" t="str">
            <v/>
          </cell>
          <cell r="BN2349" t="str">
            <v/>
          </cell>
          <cell r="BO2349" t="str">
            <v/>
          </cell>
          <cell r="BS2349" t="str">
            <v/>
          </cell>
          <cell r="BW2349" t="str">
            <v/>
          </cell>
          <cell r="CA2349" t="str">
            <v/>
          </cell>
        </row>
        <row r="2350">
          <cell r="O2350" t="str">
            <v/>
          </cell>
          <cell r="Q2350" t="str">
            <v/>
          </cell>
          <cell r="R2350" t="str">
            <v/>
          </cell>
          <cell r="S2350" t="str">
            <v/>
          </cell>
          <cell r="AE2350" t="str">
            <v/>
          </cell>
          <cell r="AU2350" t="str">
            <v/>
          </cell>
          <cell r="AW2350" t="str">
            <v/>
          </cell>
          <cell r="AX2350" t="str">
            <v/>
          </cell>
          <cell r="AY2350" t="str">
            <v/>
          </cell>
          <cell r="BK2350" t="str">
            <v/>
          </cell>
          <cell r="BM2350" t="str">
            <v/>
          </cell>
          <cell r="BN2350" t="str">
            <v/>
          </cell>
          <cell r="BO2350" t="str">
            <v/>
          </cell>
          <cell r="BS2350" t="str">
            <v/>
          </cell>
          <cell r="BW2350" t="str">
            <v/>
          </cell>
          <cell r="CA2350" t="str">
            <v/>
          </cell>
        </row>
        <row r="2351">
          <cell r="O2351" t="str">
            <v/>
          </cell>
          <cell r="Q2351" t="str">
            <v/>
          </cell>
          <cell r="R2351" t="str">
            <v/>
          </cell>
          <cell r="S2351" t="str">
            <v/>
          </cell>
          <cell r="AE2351" t="str">
            <v/>
          </cell>
          <cell r="AU2351" t="str">
            <v/>
          </cell>
          <cell r="AW2351" t="str">
            <v/>
          </cell>
          <cell r="AX2351" t="str">
            <v/>
          </cell>
          <cell r="AY2351" t="str">
            <v/>
          </cell>
          <cell r="BK2351" t="str">
            <v/>
          </cell>
          <cell r="BM2351" t="str">
            <v/>
          </cell>
          <cell r="BN2351" t="str">
            <v/>
          </cell>
          <cell r="BO2351" t="str">
            <v/>
          </cell>
          <cell r="BS2351" t="str">
            <v/>
          </cell>
          <cell r="BW2351" t="str">
            <v/>
          </cell>
          <cell r="CA2351" t="str">
            <v/>
          </cell>
        </row>
        <row r="2352">
          <cell r="O2352" t="str">
            <v/>
          </cell>
          <cell r="Q2352" t="str">
            <v/>
          </cell>
          <cell r="R2352" t="str">
            <v/>
          </cell>
          <cell r="S2352" t="str">
            <v/>
          </cell>
          <cell r="AE2352" t="str">
            <v/>
          </cell>
          <cell r="AU2352" t="str">
            <v/>
          </cell>
          <cell r="AW2352" t="str">
            <v/>
          </cell>
          <cell r="AX2352" t="str">
            <v/>
          </cell>
          <cell r="AY2352" t="str">
            <v/>
          </cell>
          <cell r="BK2352" t="str">
            <v/>
          </cell>
          <cell r="BM2352" t="str">
            <v/>
          </cell>
          <cell r="BN2352" t="str">
            <v/>
          </cell>
          <cell r="BO2352" t="str">
            <v/>
          </cell>
          <cell r="BS2352" t="str">
            <v/>
          </cell>
          <cell r="BW2352" t="str">
            <v/>
          </cell>
          <cell r="CA2352" t="str">
            <v/>
          </cell>
        </row>
        <row r="2353">
          <cell r="O2353" t="str">
            <v/>
          </cell>
          <cell r="Q2353" t="str">
            <v/>
          </cell>
          <cell r="R2353" t="str">
            <v/>
          </cell>
          <cell r="S2353" t="str">
            <v/>
          </cell>
          <cell r="AE2353" t="str">
            <v/>
          </cell>
          <cell r="AU2353" t="str">
            <v/>
          </cell>
          <cell r="AW2353" t="str">
            <v/>
          </cell>
          <cell r="AX2353" t="str">
            <v/>
          </cell>
          <cell r="AY2353" t="str">
            <v/>
          </cell>
          <cell r="BK2353" t="str">
            <v/>
          </cell>
          <cell r="BM2353" t="str">
            <v/>
          </cell>
          <cell r="BN2353" t="str">
            <v/>
          </cell>
          <cell r="BO2353" t="str">
            <v/>
          </cell>
          <cell r="BS2353" t="str">
            <v/>
          </cell>
          <cell r="BW2353" t="str">
            <v/>
          </cell>
          <cell r="CA2353" t="str">
            <v/>
          </cell>
        </row>
        <row r="2354">
          <cell r="O2354" t="str">
            <v/>
          </cell>
          <cell r="Q2354" t="str">
            <v/>
          </cell>
          <cell r="R2354" t="str">
            <v/>
          </cell>
          <cell r="S2354" t="str">
            <v/>
          </cell>
          <cell r="AE2354" t="str">
            <v/>
          </cell>
          <cell r="AU2354" t="str">
            <v/>
          </cell>
          <cell r="AW2354" t="str">
            <v/>
          </cell>
          <cell r="AX2354" t="str">
            <v/>
          </cell>
          <cell r="AY2354" t="str">
            <v/>
          </cell>
          <cell r="BK2354" t="str">
            <v/>
          </cell>
          <cell r="BM2354" t="str">
            <v/>
          </cell>
          <cell r="BN2354" t="str">
            <v/>
          </cell>
          <cell r="BO2354" t="str">
            <v/>
          </cell>
          <cell r="BS2354" t="str">
            <v/>
          </cell>
          <cell r="BW2354" t="str">
            <v/>
          </cell>
          <cell r="CA2354" t="str">
            <v/>
          </cell>
        </row>
        <row r="2355">
          <cell r="O2355" t="str">
            <v/>
          </cell>
          <cell r="Q2355" t="str">
            <v/>
          </cell>
          <cell r="R2355" t="str">
            <v/>
          </cell>
          <cell r="S2355" t="str">
            <v/>
          </cell>
          <cell r="AE2355" t="str">
            <v/>
          </cell>
          <cell r="AU2355" t="str">
            <v/>
          </cell>
          <cell r="AW2355" t="str">
            <v/>
          </cell>
          <cell r="AX2355" t="str">
            <v/>
          </cell>
          <cell r="AY2355" t="str">
            <v/>
          </cell>
          <cell r="BK2355" t="str">
            <v/>
          </cell>
          <cell r="BM2355" t="str">
            <v/>
          </cell>
          <cell r="BN2355" t="str">
            <v/>
          </cell>
          <cell r="BO2355" t="str">
            <v/>
          </cell>
          <cell r="BS2355" t="str">
            <v/>
          </cell>
          <cell r="BW2355" t="str">
            <v/>
          </cell>
          <cell r="CA2355" t="str">
            <v/>
          </cell>
        </row>
        <row r="2356">
          <cell r="O2356" t="str">
            <v/>
          </cell>
          <cell r="Q2356" t="str">
            <v/>
          </cell>
          <cell r="R2356" t="str">
            <v/>
          </cell>
          <cell r="S2356" t="str">
            <v/>
          </cell>
          <cell r="AE2356" t="str">
            <v/>
          </cell>
          <cell r="AU2356" t="str">
            <v/>
          </cell>
          <cell r="AW2356" t="str">
            <v/>
          </cell>
          <cell r="AX2356" t="str">
            <v/>
          </cell>
          <cell r="AY2356" t="str">
            <v/>
          </cell>
          <cell r="BK2356" t="str">
            <v/>
          </cell>
          <cell r="BM2356" t="str">
            <v/>
          </cell>
          <cell r="BN2356" t="str">
            <v/>
          </cell>
          <cell r="BO2356" t="str">
            <v/>
          </cell>
          <cell r="BS2356" t="str">
            <v/>
          </cell>
          <cell r="BW2356" t="str">
            <v/>
          </cell>
          <cell r="CA2356" t="str">
            <v/>
          </cell>
        </row>
        <row r="2357">
          <cell r="O2357" t="str">
            <v/>
          </cell>
          <cell r="Q2357" t="str">
            <v/>
          </cell>
          <cell r="R2357" t="str">
            <v/>
          </cell>
          <cell r="S2357" t="str">
            <v/>
          </cell>
          <cell r="AE2357" t="str">
            <v/>
          </cell>
          <cell r="AU2357" t="str">
            <v/>
          </cell>
          <cell r="AW2357" t="str">
            <v/>
          </cell>
          <cell r="AX2357" t="str">
            <v/>
          </cell>
          <cell r="AY2357" t="str">
            <v/>
          </cell>
          <cell r="BK2357" t="str">
            <v/>
          </cell>
          <cell r="BM2357" t="str">
            <v/>
          </cell>
          <cell r="BN2357" t="str">
            <v/>
          </cell>
          <cell r="BO2357" t="str">
            <v/>
          </cell>
          <cell r="BS2357" t="str">
            <v/>
          </cell>
          <cell r="BW2357" t="str">
            <v/>
          </cell>
          <cell r="CA2357" t="str">
            <v/>
          </cell>
        </row>
        <row r="2358">
          <cell r="O2358" t="str">
            <v/>
          </cell>
          <cell r="Q2358" t="str">
            <v/>
          </cell>
          <cell r="R2358" t="str">
            <v/>
          </cell>
          <cell r="S2358" t="str">
            <v/>
          </cell>
          <cell r="AE2358" t="str">
            <v/>
          </cell>
          <cell r="AU2358" t="str">
            <v/>
          </cell>
          <cell r="AW2358" t="str">
            <v/>
          </cell>
          <cell r="AX2358" t="str">
            <v/>
          </cell>
          <cell r="AY2358" t="str">
            <v/>
          </cell>
          <cell r="BK2358" t="str">
            <v/>
          </cell>
          <cell r="BM2358" t="str">
            <v/>
          </cell>
          <cell r="BN2358" t="str">
            <v/>
          </cell>
          <cell r="BO2358" t="str">
            <v/>
          </cell>
          <cell r="BS2358" t="str">
            <v/>
          </cell>
          <cell r="BW2358" t="str">
            <v/>
          </cell>
          <cell r="CA2358" t="str">
            <v/>
          </cell>
        </row>
        <row r="2359">
          <cell r="O2359" t="str">
            <v/>
          </cell>
          <cell r="Q2359" t="str">
            <v/>
          </cell>
          <cell r="R2359" t="str">
            <v/>
          </cell>
          <cell r="S2359" t="str">
            <v/>
          </cell>
          <cell r="AE2359" t="str">
            <v/>
          </cell>
          <cell r="AU2359" t="str">
            <v/>
          </cell>
          <cell r="AW2359" t="str">
            <v/>
          </cell>
          <cell r="AX2359" t="str">
            <v/>
          </cell>
          <cell r="AY2359" t="str">
            <v/>
          </cell>
          <cell r="BK2359" t="str">
            <v/>
          </cell>
          <cell r="BM2359" t="str">
            <v/>
          </cell>
          <cell r="BN2359" t="str">
            <v/>
          </cell>
          <cell r="BO2359" t="str">
            <v/>
          </cell>
          <cell r="BS2359" t="str">
            <v/>
          </cell>
          <cell r="BW2359" t="str">
            <v/>
          </cell>
          <cell r="CA2359" t="str">
            <v/>
          </cell>
        </row>
        <row r="2360">
          <cell r="O2360" t="str">
            <v/>
          </cell>
          <cell r="Q2360" t="str">
            <v/>
          </cell>
          <cell r="R2360" t="str">
            <v/>
          </cell>
          <cell r="S2360" t="str">
            <v/>
          </cell>
          <cell r="AE2360" t="str">
            <v/>
          </cell>
          <cell r="AU2360" t="str">
            <v/>
          </cell>
          <cell r="AW2360" t="str">
            <v/>
          </cell>
          <cell r="AX2360" t="str">
            <v/>
          </cell>
          <cell r="AY2360" t="str">
            <v/>
          </cell>
          <cell r="BK2360" t="str">
            <v/>
          </cell>
          <cell r="BM2360" t="str">
            <v/>
          </cell>
          <cell r="BN2360" t="str">
            <v/>
          </cell>
          <cell r="BO2360" t="str">
            <v/>
          </cell>
          <cell r="BS2360" t="str">
            <v/>
          </cell>
          <cell r="BW2360" t="str">
            <v/>
          </cell>
          <cell r="CA2360" t="str">
            <v/>
          </cell>
        </row>
        <row r="2361">
          <cell r="O2361" t="str">
            <v/>
          </cell>
          <cell r="Q2361" t="str">
            <v/>
          </cell>
          <cell r="R2361" t="str">
            <v/>
          </cell>
          <cell r="S2361" t="str">
            <v/>
          </cell>
          <cell r="AE2361" t="str">
            <v/>
          </cell>
          <cell r="AU2361" t="str">
            <v/>
          </cell>
          <cell r="AW2361" t="str">
            <v/>
          </cell>
          <cell r="AX2361" t="str">
            <v/>
          </cell>
          <cell r="AY2361" t="str">
            <v/>
          </cell>
          <cell r="BK2361" t="str">
            <v/>
          </cell>
          <cell r="BM2361" t="str">
            <v/>
          </cell>
          <cell r="BN2361" t="str">
            <v/>
          </cell>
          <cell r="BO2361" t="str">
            <v/>
          </cell>
          <cell r="BS2361" t="str">
            <v/>
          </cell>
          <cell r="BW2361" t="str">
            <v/>
          </cell>
          <cell r="CA2361" t="str">
            <v/>
          </cell>
        </row>
        <row r="2362">
          <cell r="O2362" t="str">
            <v/>
          </cell>
          <cell r="Q2362" t="str">
            <v/>
          </cell>
          <cell r="R2362" t="str">
            <v/>
          </cell>
          <cell r="S2362" t="str">
            <v/>
          </cell>
          <cell r="AE2362" t="str">
            <v/>
          </cell>
          <cell r="AU2362" t="str">
            <v/>
          </cell>
          <cell r="AW2362" t="str">
            <v/>
          </cell>
          <cell r="AX2362" t="str">
            <v/>
          </cell>
          <cell r="AY2362" t="str">
            <v/>
          </cell>
          <cell r="BK2362" t="str">
            <v/>
          </cell>
          <cell r="BM2362" t="str">
            <v/>
          </cell>
          <cell r="BN2362" t="str">
            <v/>
          </cell>
          <cell r="BO2362" t="str">
            <v/>
          </cell>
          <cell r="BS2362" t="str">
            <v/>
          </cell>
          <cell r="BW2362" t="str">
            <v/>
          </cell>
          <cell r="CA2362" t="str">
            <v/>
          </cell>
        </row>
        <row r="2363">
          <cell r="O2363" t="str">
            <v/>
          </cell>
          <cell r="Q2363" t="str">
            <v/>
          </cell>
          <cell r="R2363" t="str">
            <v/>
          </cell>
          <cell r="S2363" t="str">
            <v/>
          </cell>
          <cell r="AE2363" t="str">
            <v/>
          </cell>
          <cell r="AU2363" t="str">
            <v/>
          </cell>
          <cell r="AW2363" t="str">
            <v/>
          </cell>
          <cell r="AX2363" t="str">
            <v/>
          </cell>
          <cell r="AY2363" t="str">
            <v/>
          </cell>
          <cell r="BK2363" t="str">
            <v/>
          </cell>
          <cell r="BM2363" t="str">
            <v/>
          </cell>
          <cell r="BN2363" t="str">
            <v/>
          </cell>
          <cell r="BO2363" t="str">
            <v/>
          </cell>
          <cell r="BS2363" t="str">
            <v/>
          </cell>
          <cell r="BW2363" t="str">
            <v/>
          </cell>
          <cell r="CA2363" t="str">
            <v/>
          </cell>
        </row>
        <row r="2364">
          <cell r="O2364" t="str">
            <v/>
          </cell>
          <cell r="Q2364" t="str">
            <v/>
          </cell>
          <cell r="R2364" t="str">
            <v/>
          </cell>
          <cell r="S2364" t="str">
            <v/>
          </cell>
          <cell r="AE2364" t="str">
            <v/>
          </cell>
          <cell r="AU2364" t="str">
            <v/>
          </cell>
          <cell r="AW2364" t="str">
            <v/>
          </cell>
          <cell r="AX2364" t="str">
            <v/>
          </cell>
          <cell r="AY2364" t="str">
            <v/>
          </cell>
          <cell r="BK2364" t="str">
            <v/>
          </cell>
          <cell r="BM2364" t="str">
            <v/>
          </cell>
          <cell r="BN2364" t="str">
            <v/>
          </cell>
          <cell r="BO2364" t="str">
            <v/>
          </cell>
          <cell r="BS2364" t="str">
            <v/>
          </cell>
          <cell r="BW2364" t="str">
            <v/>
          </cell>
          <cell r="CA2364" t="str">
            <v/>
          </cell>
        </row>
        <row r="2365">
          <cell r="O2365" t="str">
            <v/>
          </cell>
          <cell r="Q2365" t="str">
            <v/>
          </cell>
          <cell r="R2365" t="str">
            <v/>
          </cell>
          <cell r="S2365" t="str">
            <v/>
          </cell>
          <cell r="AE2365" t="str">
            <v/>
          </cell>
          <cell r="AU2365" t="str">
            <v/>
          </cell>
          <cell r="AW2365" t="str">
            <v/>
          </cell>
          <cell r="AX2365" t="str">
            <v/>
          </cell>
          <cell r="AY2365" t="str">
            <v/>
          </cell>
          <cell r="BK2365" t="str">
            <v/>
          </cell>
          <cell r="BM2365" t="str">
            <v/>
          </cell>
          <cell r="BN2365" t="str">
            <v/>
          </cell>
          <cell r="BO2365" t="str">
            <v/>
          </cell>
          <cell r="BS2365" t="str">
            <v/>
          </cell>
          <cell r="BW2365" t="str">
            <v/>
          </cell>
          <cell r="CA2365" t="str">
            <v/>
          </cell>
        </row>
        <row r="2366">
          <cell r="O2366" t="str">
            <v/>
          </cell>
          <cell r="Q2366" t="str">
            <v/>
          </cell>
          <cell r="R2366" t="str">
            <v/>
          </cell>
          <cell r="S2366" t="str">
            <v/>
          </cell>
          <cell r="AE2366" t="str">
            <v/>
          </cell>
          <cell r="AU2366" t="str">
            <v/>
          </cell>
          <cell r="AW2366" t="str">
            <v/>
          </cell>
          <cell r="AX2366" t="str">
            <v/>
          </cell>
          <cell r="AY2366" t="str">
            <v/>
          </cell>
          <cell r="BK2366" t="str">
            <v/>
          </cell>
          <cell r="BM2366" t="str">
            <v/>
          </cell>
          <cell r="BN2366" t="str">
            <v/>
          </cell>
          <cell r="BO2366" t="str">
            <v/>
          </cell>
          <cell r="BS2366" t="str">
            <v/>
          </cell>
          <cell r="BW2366" t="str">
            <v/>
          </cell>
          <cell r="CA2366" t="str">
            <v/>
          </cell>
        </row>
        <row r="2367">
          <cell r="O2367" t="str">
            <v/>
          </cell>
          <cell r="Q2367" t="str">
            <v/>
          </cell>
          <cell r="R2367" t="str">
            <v/>
          </cell>
          <cell r="S2367" t="str">
            <v/>
          </cell>
          <cell r="AE2367" t="str">
            <v/>
          </cell>
          <cell r="AU2367" t="str">
            <v/>
          </cell>
          <cell r="AW2367" t="str">
            <v/>
          </cell>
          <cell r="AX2367" t="str">
            <v/>
          </cell>
          <cell r="AY2367" t="str">
            <v/>
          </cell>
          <cell r="BK2367" t="str">
            <v/>
          </cell>
          <cell r="BM2367" t="str">
            <v/>
          </cell>
          <cell r="BN2367" t="str">
            <v/>
          </cell>
          <cell r="BO2367" t="str">
            <v/>
          </cell>
          <cell r="BS2367" t="str">
            <v/>
          </cell>
          <cell r="BW2367" t="str">
            <v/>
          </cell>
          <cell r="CA2367" t="str">
            <v/>
          </cell>
        </row>
        <row r="2368">
          <cell r="O2368" t="str">
            <v/>
          </cell>
          <cell r="Q2368" t="str">
            <v/>
          </cell>
          <cell r="R2368" t="str">
            <v/>
          </cell>
          <cell r="S2368" t="str">
            <v/>
          </cell>
          <cell r="AE2368" t="str">
            <v/>
          </cell>
          <cell r="AU2368" t="str">
            <v/>
          </cell>
          <cell r="AW2368" t="str">
            <v/>
          </cell>
          <cell r="AX2368" t="str">
            <v/>
          </cell>
          <cell r="AY2368" t="str">
            <v/>
          </cell>
          <cell r="BK2368" t="str">
            <v/>
          </cell>
          <cell r="BM2368" t="str">
            <v/>
          </cell>
          <cell r="BN2368" t="str">
            <v/>
          </cell>
          <cell r="BO2368" t="str">
            <v/>
          </cell>
          <cell r="BS2368" t="str">
            <v/>
          </cell>
          <cell r="BW2368" t="str">
            <v/>
          </cell>
          <cell r="CA2368" t="str">
            <v/>
          </cell>
        </row>
        <row r="2369">
          <cell r="O2369" t="str">
            <v/>
          </cell>
          <cell r="Q2369" t="str">
            <v/>
          </cell>
          <cell r="R2369" t="str">
            <v/>
          </cell>
          <cell r="S2369" t="str">
            <v/>
          </cell>
          <cell r="AE2369" t="str">
            <v/>
          </cell>
          <cell r="AU2369" t="str">
            <v/>
          </cell>
          <cell r="AW2369" t="str">
            <v/>
          </cell>
          <cell r="AX2369" t="str">
            <v/>
          </cell>
          <cell r="AY2369" t="str">
            <v/>
          </cell>
          <cell r="BK2369" t="str">
            <v/>
          </cell>
          <cell r="BM2369" t="str">
            <v/>
          </cell>
          <cell r="BN2369" t="str">
            <v/>
          </cell>
          <cell r="BO2369" t="str">
            <v/>
          </cell>
          <cell r="BS2369" t="str">
            <v/>
          </cell>
          <cell r="BW2369" t="str">
            <v/>
          </cell>
          <cell r="CA2369" t="str">
            <v/>
          </cell>
        </row>
        <row r="2370">
          <cell r="O2370" t="str">
            <v/>
          </cell>
          <cell r="Q2370" t="str">
            <v/>
          </cell>
          <cell r="R2370" t="str">
            <v/>
          </cell>
          <cell r="S2370" t="str">
            <v/>
          </cell>
          <cell r="AE2370" t="str">
            <v/>
          </cell>
          <cell r="AU2370" t="str">
            <v/>
          </cell>
          <cell r="AW2370" t="str">
            <v/>
          </cell>
          <cell r="AX2370" t="str">
            <v/>
          </cell>
          <cell r="AY2370" t="str">
            <v/>
          </cell>
          <cell r="BK2370" t="str">
            <v/>
          </cell>
          <cell r="BM2370" t="str">
            <v/>
          </cell>
          <cell r="BN2370" t="str">
            <v/>
          </cell>
          <cell r="BO2370" t="str">
            <v/>
          </cell>
          <cell r="BS2370" t="str">
            <v/>
          </cell>
          <cell r="BW2370" t="str">
            <v/>
          </cell>
          <cell r="CA2370" t="str">
            <v/>
          </cell>
        </row>
        <row r="2371">
          <cell r="O2371" t="str">
            <v/>
          </cell>
          <cell r="Q2371" t="str">
            <v/>
          </cell>
          <cell r="R2371" t="str">
            <v/>
          </cell>
          <cell r="S2371" t="str">
            <v/>
          </cell>
          <cell r="AE2371" t="str">
            <v/>
          </cell>
          <cell r="AU2371" t="str">
            <v/>
          </cell>
          <cell r="AW2371" t="str">
            <v/>
          </cell>
          <cell r="AX2371" t="str">
            <v/>
          </cell>
          <cell r="AY2371" t="str">
            <v/>
          </cell>
          <cell r="BK2371" t="str">
            <v/>
          </cell>
          <cell r="BM2371" t="str">
            <v/>
          </cell>
          <cell r="BN2371" t="str">
            <v/>
          </cell>
          <cell r="BO2371" t="str">
            <v/>
          </cell>
          <cell r="BS2371" t="str">
            <v/>
          </cell>
          <cell r="BW2371" t="str">
            <v/>
          </cell>
          <cell r="CA2371" t="str">
            <v/>
          </cell>
        </row>
        <row r="2372">
          <cell r="O2372" t="str">
            <v/>
          </cell>
          <cell r="Q2372" t="str">
            <v/>
          </cell>
          <cell r="R2372" t="str">
            <v/>
          </cell>
          <cell r="S2372" t="str">
            <v/>
          </cell>
          <cell r="AE2372" t="str">
            <v/>
          </cell>
          <cell r="AU2372" t="str">
            <v/>
          </cell>
          <cell r="AW2372" t="str">
            <v/>
          </cell>
          <cell r="AX2372" t="str">
            <v/>
          </cell>
          <cell r="AY2372" t="str">
            <v/>
          </cell>
          <cell r="BK2372" t="str">
            <v/>
          </cell>
          <cell r="BM2372" t="str">
            <v/>
          </cell>
          <cell r="BN2372" t="str">
            <v/>
          </cell>
          <cell r="BO2372" t="str">
            <v/>
          </cell>
          <cell r="BS2372" t="str">
            <v/>
          </cell>
          <cell r="BW2372" t="str">
            <v/>
          </cell>
          <cell r="CA2372" t="str">
            <v/>
          </cell>
        </row>
        <row r="2373">
          <cell r="O2373" t="str">
            <v/>
          </cell>
          <cell r="Q2373" t="str">
            <v/>
          </cell>
          <cell r="R2373" t="str">
            <v/>
          </cell>
          <cell r="S2373" t="str">
            <v/>
          </cell>
          <cell r="AE2373" t="str">
            <v/>
          </cell>
          <cell r="AU2373" t="str">
            <v/>
          </cell>
          <cell r="AW2373" t="str">
            <v/>
          </cell>
          <cell r="AX2373" t="str">
            <v/>
          </cell>
          <cell r="AY2373" t="str">
            <v/>
          </cell>
          <cell r="BK2373" t="str">
            <v/>
          </cell>
          <cell r="BM2373" t="str">
            <v/>
          </cell>
          <cell r="BN2373" t="str">
            <v/>
          </cell>
          <cell r="BO2373" t="str">
            <v/>
          </cell>
          <cell r="BS2373" t="str">
            <v/>
          </cell>
          <cell r="BW2373" t="str">
            <v/>
          </cell>
          <cell r="CA2373" t="str">
            <v/>
          </cell>
        </row>
        <row r="2374">
          <cell r="O2374" t="str">
            <v/>
          </cell>
          <cell r="Q2374" t="str">
            <v/>
          </cell>
          <cell r="R2374" t="str">
            <v/>
          </cell>
          <cell r="S2374" t="str">
            <v/>
          </cell>
          <cell r="AE2374" t="str">
            <v/>
          </cell>
          <cell r="AU2374" t="str">
            <v/>
          </cell>
          <cell r="AW2374" t="str">
            <v/>
          </cell>
          <cell r="AX2374" t="str">
            <v/>
          </cell>
          <cell r="AY2374" t="str">
            <v/>
          </cell>
          <cell r="BK2374" t="str">
            <v/>
          </cell>
          <cell r="BM2374" t="str">
            <v/>
          </cell>
          <cell r="BN2374" t="str">
            <v/>
          </cell>
          <cell r="BO2374" t="str">
            <v/>
          </cell>
          <cell r="BS2374" t="str">
            <v/>
          </cell>
          <cell r="BW2374" t="str">
            <v/>
          </cell>
          <cell r="CA2374" t="str">
            <v/>
          </cell>
        </row>
        <row r="2375">
          <cell r="O2375" t="str">
            <v/>
          </cell>
          <cell r="Q2375" t="str">
            <v/>
          </cell>
          <cell r="R2375" t="str">
            <v/>
          </cell>
          <cell r="S2375" t="str">
            <v/>
          </cell>
          <cell r="AE2375" t="str">
            <v/>
          </cell>
          <cell r="AU2375" t="str">
            <v/>
          </cell>
          <cell r="AW2375" t="str">
            <v/>
          </cell>
          <cell r="AX2375" t="str">
            <v/>
          </cell>
          <cell r="AY2375" t="str">
            <v/>
          </cell>
          <cell r="BK2375" t="str">
            <v/>
          </cell>
          <cell r="BM2375" t="str">
            <v/>
          </cell>
          <cell r="BN2375" t="str">
            <v/>
          </cell>
          <cell r="BO2375" t="str">
            <v/>
          </cell>
          <cell r="BS2375" t="str">
            <v/>
          </cell>
          <cell r="BW2375" t="str">
            <v/>
          </cell>
          <cell r="CA2375" t="str">
            <v/>
          </cell>
        </row>
        <row r="2376">
          <cell r="O2376" t="str">
            <v/>
          </cell>
          <cell r="Q2376" t="str">
            <v/>
          </cell>
          <cell r="R2376" t="str">
            <v/>
          </cell>
          <cell r="S2376" t="str">
            <v/>
          </cell>
          <cell r="AE2376" t="str">
            <v/>
          </cell>
          <cell r="AU2376" t="str">
            <v/>
          </cell>
          <cell r="AW2376" t="str">
            <v/>
          </cell>
          <cell r="AX2376" t="str">
            <v/>
          </cell>
          <cell r="AY2376" t="str">
            <v/>
          </cell>
          <cell r="BK2376" t="str">
            <v/>
          </cell>
          <cell r="BM2376" t="str">
            <v/>
          </cell>
          <cell r="BN2376" t="str">
            <v/>
          </cell>
          <cell r="BO2376" t="str">
            <v/>
          </cell>
          <cell r="BS2376" t="str">
            <v/>
          </cell>
          <cell r="BW2376" t="str">
            <v/>
          </cell>
          <cell r="CA2376" t="str">
            <v/>
          </cell>
        </row>
        <row r="2377">
          <cell r="O2377" t="str">
            <v/>
          </cell>
          <cell r="Q2377" t="str">
            <v/>
          </cell>
          <cell r="R2377" t="str">
            <v/>
          </cell>
          <cell r="S2377" t="str">
            <v/>
          </cell>
          <cell r="AE2377" t="str">
            <v/>
          </cell>
          <cell r="AU2377" t="str">
            <v/>
          </cell>
          <cell r="AW2377" t="str">
            <v/>
          </cell>
          <cell r="AX2377" t="str">
            <v/>
          </cell>
          <cell r="AY2377" t="str">
            <v/>
          </cell>
          <cell r="BK2377" t="str">
            <v/>
          </cell>
          <cell r="BM2377" t="str">
            <v/>
          </cell>
          <cell r="BN2377" t="str">
            <v/>
          </cell>
          <cell r="BO2377" t="str">
            <v/>
          </cell>
          <cell r="BS2377" t="str">
            <v/>
          </cell>
          <cell r="BW2377" t="str">
            <v/>
          </cell>
          <cell r="CA2377" t="str">
            <v/>
          </cell>
        </row>
        <row r="2378">
          <cell r="O2378" t="str">
            <v/>
          </cell>
          <cell r="Q2378" t="str">
            <v/>
          </cell>
          <cell r="R2378" t="str">
            <v/>
          </cell>
          <cell r="S2378" t="str">
            <v/>
          </cell>
          <cell r="AE2378" t="str">
            <v/>
          </cell>
          <cell r="AU2378" t="str">
            <v/>
          </cell>
          <cell r="AW2378" t="str">
            <v/>
          </cell>
          <cell r="AX2378" t="str">
            <v/>
          </cell>
          <cell r="AY2378" t="str">
            <v/>
          </cell>
          <cell r="BK2378" t="str">
            <v/>
          </cell>
          <cell r="BM2378" t="str">
            <v/>
          </cell>
          <cell r="BN2378" t="str">
            <v/>
          </cell>
          <cell r="BO2378" t="str">
            <v/>
          </cell>
          <cell r="BS2378" t="str">
            <v/>
          </cell>
          <cell r="BW2378" t="str">
            <v/>
          </cell>
          <cell r="CA2378" t="str">
            <v/>
          </cell>
        </row>
        <row r="2379">
          <cell r="O2379" t="str">
            <v/>
          </cell>
          <cell r="Q2379" t="str">
            <v/>
          </cell>
          <cell r="R2379" t="str">
            <v/>
          </cell>
          <cell r="S2379" t="str">
            <v/>
          </cell>
          <cell r="AE2379" t="str">
            <v/>
          </cell>
          <cell r="AU2379" t="str">
            <v/>
          </cell>
          <cell r="AW2379" t="str">
            <v/>
          </cell>
          <cell r="AX2379" t="str">
            <v/>
          </cell>
          <cell r="AY2379" t="str">
            <v/>
          </cell>
          <cell r="BK2379" t="str">
            <v/>
          </cell>
          <cell r="BM2379" t="str">
            <v/>
          </cell>
          <cell r="BN2379" t="str">
            <v/>
          </cell>
          <cell r="BO2379" t="str">
            <v/>
          </cell>
          <cell r="BS2379" t="str">
            <v/>
          </cell>
          <cell r="BW2379" t="str">
            <v/>
          </cell>
          <cell r="CA2379" t="str">
            <v/>
          </cell>
        </row>
        <row r="2380">
          <cell r="O2380" t="str">
            <v/>
          </cell>
          <cell r="Q2380" t="str">
            <v/>
          </cell>
          <cell r="R2380" t="str">
            <v/>
          </cell>
          <cell r="S2380" t="str">
            <v/>
          </cell>
          <cell r="AE2380" t="str">
            <v/>
          </cell>
          <cell r="AU2380" t="str">
            <v/>
          </cell>
          <cell r="AW2380" t="str">
            <v/>
          </cell>
          <cell r="AX2380" t="str">
            <v/>
          </cell>
          <cell r="AY2380" t="str">
            <v/>
          </cell>
          <cell r="BK2380" t="str">
            <v/>
          </cell>
          <cell r="BM2380" t="str">
            <v/>
          </cell>
          <cell r="BN2380" t="str">
            <v/>
          </cell>
          <cell r="BO2380" t="str">
            <v/>
          </cell>
          <cell r="BS2380" t="str">
            <v/>
          </cell>
          <cell r="BW2380" t="str">
            <v/>
          </cell>
          <cell r="CA2380" t="str">
            <v/>
          </cell>
        </row>
        <row r="2381">
          <cell r="O2381" t="str">
            <v/>
          </cell>
          <cell r="Q2381" t="str">
            <v/>
          </cell>
          <cell r="R2381" t="str">
            <v/>
          </cell>
          <cell r="S2381" t="str">
            <v/>
          </cell>
          <cell r="AE2381" t="str">
            <v/>
          </cell>
          <cell r="AU2381" t="str">
            <v/>
          </cell>
          <cell r="AW2381" t="str">
            <v/>
          </cell>
          <cell r="AX2381" t="str">
            <v/>
          </cell>
          <cell r="AY2381" t="str">
            <v/>
          </cell>
          <cell r="BK2381" t="str">
            <v/>
          </cell>
          <cell r="BM2381" t="str">
            <v/>
          </cell>
          <cell r="BN2381" t="str">
            <v/>
          </cell>
          <cell r="BO2381" t="str">
            <v/>
          </cell>
          <cell r="BS2381" t="str">
            <v/>
          </cell>
          <cell r="BW2381" t="str">
            <v/>
          </cell>
          <cell r="CA2381" t="str">
            <v/>
          </cell>
        </row>
        <row r="2382">
          <cell r="O2382" t="str">
            <v/>
          </cell>
          <cell r="Q2382" t="str">
            <v/>
          </cell>
          <cell r="R2382" t="str">
            <v/>
          </cell>
          <cell r="S2382" t="str">
            <v/>
          </cell>
          <cell r="AE2382" t="str">
            <v/>
          </cell>
          <cell r="AU2382" t="str">
            <v/>
          </cell>
          <cell r="AW2382" t="str">
            <v/>
          </cell>
          <cell r="AX2382" t="str">
            <v/>
          </cell>
          <cell r="AY2382" t="str">
            <v/>
          </cell>
          <cell r="BK2382" t="str">
            <v/>
          </cell>
          <cell r="BM2382" t="str">
            <v/>
          </cell>
          <cell r="BN2382" t="str">
            <v/>
          </cell>
          <cell r="BO2382" t="str">
            <v/>
          </cell>
          <cell r="BS2382" t="str">
            <v/>
          </cell>
          <cell r="BW2382" t="str">
            <v/>
          </cell>
          <cell r="CA2382" t="str">
            <v/>
          </cell>
        </row>
        <row r="2383">
          <cell r="O2383" t="str">
            <v/>
          </cell>
          <cell r="Q2383" t="str">
            <v/>
          </cell>
          <cell r="R2383" t="str">
            <v/>
          </cell>
          <cell r="S2383" t="str">
            <v/>
          </cell>
          <cell r="AE2383" t="str">
            <v/>
          </cell>
          <cell r="AU2383" t="str">
            <v/>
          </cell>
          <cell r="AW2383" t="str">
            <v/>
          </cell>
          <cell r="AX2383" t="str">
            <v/>
          </cell>
          <cell r="AY2383" t="str">
            <v/>
          </cell>
          <cell r="BK2383" t="str">
            <v/>
          </cell>
          <cell r="BM2383" t="str">
            <v/>
          </cell>
          <cell r="BN2383" t="str">
            <v/>
          </cell>
          <cell r="BO2383" t="str">
            <v/>
          </cell>
          <cell r="BS2383" t="str">
            <v/>
          </cell>
          <cell r="BW2383" t="str">
            <v/>
          </cell>
          <cell r="CA2383" t="str">
            <v/>
          </cell>
        </row>
        <row r="2384">
          <cell r="O2384" t="str">
            <v/>
          </cell>
          <cell r="Q2384" t="str">
            <v/>
          </cell>
          <cell r="R2384" t="str">
            <v/>
          </cell>
          <cell r="S2384" t="str">
            <v/>
          </cell>
          <cell r="AE2384" t="str">
            <v/>
          </cell>
          <cell r="AU2384" t="str">
            <v/>
          </cell>
          <cell r="AW2384" t="str">
            <v/>
          </cell>
          <cell r="AX2384" t="str">
            <v/>
          </cell>
          <cell r="AY2384" t="str">
            <v/>
          </cell>
          <cell r="BK2384" t="str">
            <v/>
          </cell>
          <cell r="BM2384" t="str">
            <v/>
          </cell>
          <cell r="BN2384" t="str">
            <v/>
          </cell>
          <cell r="BO2384" t="str">
            <v/>
          </cell>
          <cell r="BS2384" t="str">
            <v/>
          </cell>
          <cell r="BW2384" t="str">
            <v/>
          </cell>
          <cell r="CA2384" t="str">
            <v/>
          </cell>
        </row>
        <row r="2385">
          <cell r="O2385" t="str">
            <v/>
          </cell>
          <cell r="Q2385" t="str">
            <v/>
          </cell>
          <cell r="R2385" t="str">
            <v/>
          </cell>
          <cell r="S2385" t="str">
            <v/>
          </cell>
          <cell r="AE2385" t="str">
            <v/>
          </cell>
          <cell r="AU2385" t="str">
            <v/>
          </cell>
          <cell r="AW2385" t="str">
            <v/>
          </cell>
          <cell r="AX2385" t="str">
            <v/>
          </cell>
          <cell r="AY2385" t="str">
            <v/>
          </cell>
          <cell r="BK2385" t="str">
            <v/>
          </cell>
          <cell r="BM2385" t="str">
            <v/>
          </cell>
          <cell r="BN2385" t="str">
            <v/>
          </cell>
          <cell r="BO2385" t="str">
            <v/>
          </cell>
          <cell r="BS2385" t="str">
            <v/>
          </cell>
          <cell r="BW2385" t="str">
            <v/>
          </cell>
          <cell r="CA2385" t="str">
            <v/>
          </cell>
        </row>
        <row r="2386">
          <cell r="O2386" t="str">
            <v/>
          </cell>
          <cell r="Q2386" t="str">
            <v/>
          </cell>
          <cell r="R2386" t="str">
            <v/>
          </cell>
          <cell r="S2386" t="str">
            <v/>
          </cell>
          <cell r="AE2386" t="str">
            <v/>
          </cell>
          <cell r="AU2386" t="str">
            <v/>
          </cell>
          <cell r="AW2386" t="str">
            <v/>
          </cell>
          <cell r="AX2386" t="str">
            <v/>
          </cell>
          <cell r="AY2386" t="str">
            <v/>
          </cell>
          <cell r="BK2386" t="str">
            <v/>
          </cell>
          <cell r="BM2386" t="str">
            <v/>
          </cell>
          <cell r="BN2386" t="str">
            <v/>
          </cell>
          <cell r="BO2386" t="str">
            <v/>
          </cell>
          <cell r="BS2386" t="str">
            <v/>
          </cell>
          <cell r="BW2386" t="str">
            <v/>
          </cell>
          <cell r="CA2386" t="str">
            <v/>
          </cell>
        </row>
        <row r="2387">
          <cell r="O2387" t="str">
            <v/>
          </cell>
          <cell r="Q2387" t="str">
            <v/>
          </cell>
          <cell r="R2387" t="str">
            <v/>
          </cell>
          <cell r="S2387" t="str">
            <v/>
          </cell>
          <cell r="AE2387" t="str">
            <v/>
          </cell>
          <cell r="AU2387" t="str">
            <v/>
          </cell>
          <cell r="AW2387" t="str">
            <v/>
          </cell>
          <cell r="AX2387" t="str">
            <v/>
          </cell>
          <cell r="AY2387" t="str">
            <v/>
          </cell>
          <cell r="BK2387" t="str">
            <v/>
          </cell>
          <cell r="BM2387" t="str">
            <v/>
          </cell>
          <cell r="BN2387" t="str">
            <v/>
          </cell>
          <cell r="BO2387" t="str">
            <v/>
          </cell>
          <cell r="BS2387" t="str">
            <v/>
          </cell>
          <cell r="BW2387" t="str">
            <v/>
          </cell>
          <cell r="CA2387" t="str">
            <v/>
          </cell>
        </row>
        <row r="2388">
          <cell r="O2388" t="str">
            <v/>
          </cell>
          <cell r="Q2388" t="str">
            <v/>
          </cell>
          <cell r="R2388" t="str">
            <v/>
          </cell>
          <cell r="S2388" t="str">
            <v/>
          </cell>
          <cell r="AE2388" t="str">
            <v/>
          </cell>
          <cell r="AU2388" t="str">
            <v/>
          </cell>
          <cell r="AW2388" t="str">
            <v/>
          </cell>
          <cell r="AX2388" t="str">
            <v/>
          </cell>
          <cell r="AY2388" t="str">
            <v/>
          </cell>
          <cell r="BK2388" t="str">
            <v/>
          </cell>
          <cell r="BM2388" t="str">
            <v/>
          </cell>
          <cell r="BN2388" t="str">
            <v/>
          </cell>
          <cell r="BO2388" t="str">
            <v/>
          </cell>
          <cell r="BS2388" t="str">
            <v/>
          </cell>
          <cell r="BW2388" t="str">
            <v/>
          </cell>
          <cell r="CA2388" t="str">
            <v/>
          </cell>
        </row>
        <row r="2389">
          <cell r="O2389" t="str">
            <v/>
          </cell>
          <cell r="Q2389" t="str">
            <v/>
          </cell>
          <cell r="R2389" t="str">
            <v/>
          </cell>
          <cell r="S2389" t="str">
            <v/>
          </cell>
          <cell r="AE2389" t="str">
            <v/>
          </cell>
          <cell r="AU2389" t="str">
            <v/>
          </cell>
          <cell r="AW2389" t="str">
            <v/>
          </cell>
          <cell r="AX2389" t="str">
            <v/>
          </cell>
          <cell r="AY2389" t="str">
            <v/>
          </cell>
          <cell r="BK2389" t="str">
            <v/>
          </cell>
          <cell r="BM2389" t="str">
            <v/>
          </cell>
          <cell r="BN2389" t="str">
            <v/>
          </cell>
          <cell r="BO2389" t="str">
            <v/>
          </cell>
          <cell r="BS2389" t="str">
            <v/>
          </cell>
          <cell r="BW2389" t="str">
            <v/>
          </cell>
          <cell r="CA2389" t="str">
            <v/>
          </cell>
        </row>
        <row r="2390">
          <cell r="O2390" t="str">
            <v/>
          </cell>
          <cell r="Q2390" t="str">
            <v/>
          </cell>
          <cell r="R2390" t="str">
            <v/>
          </cell>
          <cell r="S2390" t="str">
            <v/>
          </cell>
          <cell r="AE2390" t="str">
            <v/>
          </cell>
          <cell r="AU2390" t="str">
            <v/>
          </cell>
          <cell r="AW2390" t="str">
            <v/>
          </cell>
          <cell r="AX2390" t="str">
            <v/>
          </cell>
          <cell r="AY2390" t="str">
            <v/>
          </cell>
          <cell r="BK2390" t="str">
            <v/>
          </cell>
          <cell r="BM2390" t="str">
            <v/>
          </cell>
          <cell r="BN2390" t="str">
            <v/>
          </cell>
          <cell r="BO2390" t="str">
            <v/>
          </cell>
          <cell r="BS2390" t="str">
            <v/>
          </cell>
          <cell r="BW2390" t="str">
            <v/>
          </cell>
          <cell r="CA2390" t="str">
            <v/>
          </cell>
        </row>
        <row r="2391">
          <cell r="O2391" t="str">
            <v/>
          </cell>
          <cell r="Q2391" t="str">
            <v/>
          </cell>
          <cell r="R2391" t="str">
            <v/>
          </cell>
          <cell r="S2391" t="str">
            <v/>
          </cell>
          <cell r="AE2391" t="str">
            <v/>
          </cell>
          <cell r="AU2391" t="str">
            <v/>
          </cell>
          <cell r="AW2391" t="str">
            <v/>
          </cell>
          <cell r="AX2391" t="str">
            <v/>
          </cell>
          <cell r="AY2391" t="str">
            <v/>
          </cell>
          <cell r="BK2391" t="str">
            <v/>
          </cell>
          <cell r="BM2391" t="str">
            <v/>
          </cell>
          <cell r="BN2391" t="str">
            <v/>
          </cell>
          <cell r="BO2391" t="str">
            <v/>
          </cell>
          <cell r="BS2391" t="str">
            <v/>
          </cell>
          <cell r="BW2391" t="str">
            <v/>
          </cell>
          <cell r="CA2391" t="str">
            <v/>
          </cell>
        </row>
        <row r="2392">
          <cell r="O2392" t="str">
            <v/>
          </cell>
          <cell r="Q2392" t="str">
            <v/>
          </cell>
          <cell r="R2392" t="str">
            <v/>
          </cell>
          <cell r="S2392" t="str">
            <v/>
          </cell>
          <cell r="AE2392" t="str">
            <v/>
          </cell>
          <cell r="AU2392" t="str">
            <v/>
          </cell>
          <cell r="AW2392" t="str">
            <v/>
          </cell>
          <cell r="AX2392" t="str">
            <v/>
          </cell>
          <cell r="AY2392" t="str">
            <v/>
          </cell>
          <cell r="BK2392" t="str">
            <v/>
          </cell>
          <cell r="BM2392" t="str">
            <v/>
          </cell>
          <cell r="BN2392" t="str">
            <v/>
          </cell>
          <cell r="BO2392" t="str">
            <v/>
          </cell>
          <cell r="BS2392" t="str">
            <v/>
          </cell>
          <cell r="BW2392" t="str">
            <v/>
          </cell>
          <cell r="CA2392" t="str">
            <v/>
          </cell>
        </row>
        <row r="2393">
          <cell r="O2393" t="str">
            <v/>
          </cell>
          <cell r="Q2393" t="str">
            <v/>
          </cell>
          <cell r="R2393" t="str">
            <v/>
          </cell>
          <cell r="S2393" t="str">
            <v/>
          </cell>
          <cell r="AE2393" t="str">
            <v/>
          </cell>
          <cell r="AU2393" t="str">
            <v/>
          </cell>
          <cell r="AW2393" t="str">
            <v/>
          </cell>
          <cell r="AX2393" t="str">
            <v/>
          </cell>
          <cell r="AY2393" t="str">
            <v/>
          </cell>
          <cell r="BK2393" t="str">
            <v/>
          </cell>
          <cell r="BM2393" t="str">
            <v/>
          </cell>
          <cell r="BN2393" t="str">
            <v/>
          </cell>
          <cell r="BO2393" t="str">
            <v/>
          </cell>
          <cell r="BS2393" t="str">
            <v/>
          </cell>
          <cell r="BW2393" t="str">
            <v/>
          </cell>
          <cell r="CA2393" t="str">
            <v/>
          </cell>
        </row>
        <row r="2394">
          <cell r="O2394" t="str">
            <v/>
          </cell>
          <cell r="Q2394" t="str">
            <v/>
          </cell>
          <cell r="R2394" t="str">
            <v/>
          </cell>
          <cell r="S2394" t="str">
            <v/>
          </cell>
          <cell r="AE2394" t="str">
            <v/>
          </cell>
          <cell r="AU2394" t="str">
            <v/>
          </cell>
          <cell r="AW2394" t="str">
            <v/>
          </cell>
          <cell r="AX2394" t="str">
            <v/>
          </cell>
          <cell r="AY2394" t="str">
            <v/>
          </cell>
          <cell r="BK2394" t="str">
            <v/>
          </cell>
          <cell r="BM2394" t="str">
            <v/>
          </cell>
          <cell r="BN2394" t="str">
            <v/>
          </cell>
          <cell r="BO2394" t="str">
            <v/>
          </cell>
          <cell r="BS2394" t="str">
            <v/>
          </cell>
          <cell r="BW2394" t="str">
            <v/>
          </cell>
          <cell r="CA2394" t="str">
            <v/>
          </cell>
        </row>
        <row r="2395">
          <cell r="O2395" t="str">
            <v/>
          </cell>
          <cell r="Q2395" t="str">
            <v/>
          </cell>
          <cell r="R2395" t="str">
            <v/>
          </cell>
          <cell r="S2395" t="str">
            <v/>
          </cell>
          <cell r="AE2395" t="str">
            <v/>
          </cell>
          <cell r="AU2395" t="str">
            <v/>
          </cell>
          <cell r="AW2395" t="str">
            <v/>
          </cell>
          <cell r="AX2395" t="str">
            <v/>
          </cell>
          <cell r="AY2395" t="str">
            <v/>
          </cell>
          <cell r="BK2395" t="str">
            <v/>
          </cell>
          <cell r="BM2395" t="str">
            <v/>
          </cell>
          <cell r="BN2395" t="str">
            <v/>
          </cell>
          <cell r="BO2395" t="str">
            <v/>
          </cell>
          <cell r="BS2395" t="str">
            <v/>
          </cell>
          <cell r="BW2395" t="str">
            <v/>
          </cell>
          <cell r="CA2395" t="str">
            <v/>
          </cell>
        </row>
        <row r="2396">
          <cell r="O2396" t="str">
            <v/>
          </cell>
          <cell r="Q2396" t="str">
            <v/>
          </cell>
          <cell r="R2396" t="str">
            <v/>
          </cell>
          <cell r="S2396" t="str">
            <v/>
          </cell>
          <cell r="AE2396" t="str">
            <v/>
          </cell>
          <cell r="AU2396" t="str">
            <v/>
          </cell>
          <cell r="AW2396" t="str">
            <v/>
          </cell>
          <cell r="AX2396" t="str">
            <v/>
          </cell>
          <cell r="AY2396" t="str">
            <v/>
          </cell>
          <cell r="BK2396" t="str">
            <v/>
          </cell>
          <cell r="BM2396" t="str">
            <v/>
          </cell>
          <cell r="BN2396" t="str">
            <v/>
          </cell>
          <cell r="BO2396" t="str">
            <v/>
          </cell>
          <cell r="BS2396" t="str">
            <v/>
          </cell>
          <cell r="BW2396" t="str">
            <v/>
          </cell>
          <cell r="CA2396" t="str">
            <v/>
          </cell>
        </row>
        <row r="2397">
          <cell r="O2397" t="str">
            <v/>
          </cell>
          <cell r="Q2397" t="str">
            <v/>
          </cell>
          <cell r="R2397" t="str">
            <v/>
          </cell>
          <cell r="S2397" t="str">
            <v/>
          </cell>
          <cell r="AE2397" t="str">
            <v/>
          </cell>
          <cell r="AU2397" t="str">
            <v/>
          </cell>
          <cell r="AW2397" t="str">
            <v/>
          </cell>
          <cell r="AX2397" t="str">
            <v/>
          </cell>
          <cell r="AY2397" t="str">
            <v/>
          </cell>
          <cell r="BK2397" t="str">
            <v/>
          </cell>
          <cell r="BM2397" t="str">
            <v/>
          </cell>
          <cell r="BN2397" t="str">
            <v/>
          </cell>
          <cell r="BO2397" t="str">
            <v/>
          </cell>
          <cell r="BS2397" t="str">
            <v/>
          </cell>
          <cell r="BW2397" t="str">
            <v/>
          </cell>
          <cell r="CA2397" t="str">
            <v/>
          </cell>
        </row>
        <row r="2398">
          <cell r="O2398" t="str">
            <v/>
          </cell>
          <cell r="Q2398" t="str">
            <v/>
          </cell>
          <cell r="R2398" t="str">
            <v/>
          </cell>
          <cell r="S2398" t="str">
            <v/>
          </cell>
          <cell r="AE2398" t="str">
            <v/>
          </cell>
          <cell r="AU2398" t="str">
            <v/>
          </cell>
          <cell r="AW2398" t="str">
            <v/>
          </cell>
          <cell r="AX2398" t="str">
            <v/>
          </cell>
          <cell r="AY2398" t="str">
            <v/>
          </cell>
          <cell r="BK2398" t="str">
            <v/>
          </cell>
          <cell r="BM2398" t="str">
            <v/>
          </cell>
          <cell r="BN2398" t="str">
            <v/>
          </cell>
          <cell r="BO2398" t="str">
            <v/>
          </cell>
          <cell r="BS2398" t="str">
            <v/>
          </cell>
          <cell r="BW2398" t="str">
            <v/>
          </cell>
          <cell r="CA2398" t="str">
            <v/>
          </cell>
        </row>
        <row r="2399">
          <cell r="O2399" t="str">
            <v/>
          </cell>
          <cell r="Q2399" t="str">
            <v/>
          </cell>
          <cell r="R2399" t="str">
            <v/>
          </cell>
          <cell r="S2399" t="str">
            <v/>
          </cell>
          <cell r="AE2399" t="str">
            <v/>
          </cell>
          <cell r="AU2399" t="str">
            <v/>
          </cell>
          <cell r="AW2399" t="str">
            <v/>
          </cell>
          <cell r="AX2399" t="str">
            <v/>
          </cell>
          <cell r="AY2399" t="str">
            <v/>
          </cell>
          <cell r="BK2399" t="str">
            <v/>
          </cell>
          <cell r="BM2399" t="str">
            <v/>
          </cell>
          <cell r="BN2399" t="str">
            <v/>
          </cell>
          <cell r="BO2399" t="str">
            <v/>
          </cell>
          <cell r="BS2399" t="str">
            <v/>
          </cell>
          <cell r="BW2399" t="str">
            <v/>
          </cell>
          <cell r="CA2399" t="str">
            <v/>
          </cell>
        </row>
        <row r="2400">
          <cell r="O2400" t="str">
            <v/>
          </cell>
          <cell r="Q2400" t="str">
            <v/>
          </cell>
          <cell r="R2400" t="str">
            <v/>
          </cell>
          <cell r="S2400" t="str">
            <v/>
          </cell>
          <cell r="AE2400" t="str">
            <v/>
          </cell>
          <cell r="AU2400" t="str">
            <v/>
          </cell>
          <cell r="AW2400" t="str">
            <v/>
          </cell>
          <cell r="AX2400" t="str">
            <v/>
          </cell>
          <cell r="AY2400" t="str">
            <v/>
          </cell>
          <cell r="BK2400" t="str">
            <v/>
          </cell>
          <cell r="BM2400" t="str">
            <v/>
          </cell>
          <cell r="BN2400" t="str">
            <v/>
          </cell>
          <cell r="BO2400" t="str">
            <v/>
          </cell>
          <cell r="BS2400" t="str">
            <v/>
          </cell>
          <cell r="BW2400" t="str">
            <v/>
          </cell>
          <cell r="CA2400" t="str">
            <v/>
          </cell>
        </row>
        <row r="2401">
          <cell r="O2401" t="str">
            <v/>
          </cell>
          <cell r="Q2401" t="str">
            <v/>
          </cell>
          <cell r="R2401" t="str">
            <v/>
          </cell>
          <cell r="S2401" t="str">
            <v/>
          </cell>
          <cell r="AE2401" t="str">
            <v/>
          </cell>
          <cell r="AU2401" t="str">
            <v/>
          </cell>
          <cell r="AW2401" t="str">
            <v/>
          </cell>
          <cell r="AX2401" t="str">
            <v/>
          </cell>
          <cell r="AY2401" t="str">
            <v/>
          </cell>
          <cell r="BK2401" t="str">
            <v/>
          </cell>
          <cell r="BM2401" t="str">
            <v/>
          </cell>
          <cell r="BN2401" t="str">
            <v/>
          </cell>
          <cell r="BO2401" t="str">
            <v/>
          </cell>
          <cell r="BS2401" t="str">
            <v/>
          </cell>
          <cell r="BW2401" t="str">
            <v/>
          </cell>
          <cell r="CA2401" t="str">
            <v/>
          </cell>
        </row>
        <row r="2402">
          <cell r="O2402" t="str">
            <v/>
          </cell>
          <cell r="Q2402" t="str">
            <v/>
          </cell>
          <cell r="R2402" t="str">
            <v/>
          </cell>
          <cell r="S2402" t="str">
            <v/>
          </cell>
          <cell r="AE2402" t="str">
            <v/>
          </cell>
          <cell r="AU2402" t="str">
            <v/>
          </cell>
          <cell r="AW2402" t="str">
            <v/>
          </cell>
          <cell r="AX2402" t="str">
            <v/>
          </cell>
          <cell r="AY2402" t="str">
            <v/>
          </cell>
          <cell r="BK2402" t="str">
            <v/>
          </cell>
          <cell r="BM2402" t="str">
            <v/>
          </cell>
          <cell r="BN2402" t="str">
            <v/>
          </cell>
          <cell r="BO2402" t="str">
            <v/>
          </cell>
          <cell r="BS2402" t="str">
            <v/>
          </cell>
          <cell r="BW2402" t="str">
            <v/>
          </cell>
          <cell r="CA2402" t="str">
            <v/>
          </cell>
        </row>
        <row r="2403">
          <cell r="O2403" t="str">
            <v/>
          </cell>
          <cell r="Q2403" t="str">
            <v/>
          </cell>
          <cell r="R2403" t="str">
            <v/>
          </cell>
          <cell r="S2403" t="str">
            <v/>
          </cell>
          <cell r="AE2403" t="str">
            <v/>
          </cell>
          <cell r="AU2403" t="str">
            <v/>
          </cell>
          <cell r="AW2403" t="str">
            <v/>
          </cell>
          <cell r="AX2403" t="str">
            <v/>
          </cell>
          <cell r="AY2403" t="str">
            <v/>
          </cell>
          <cell r="BK2403" t="str">
            <v/>
          </cell>
          <cell r="BM2403" t="str">
            <v/>
          </cell>
          <cell r="BN2403" t="str">
            <v/>
          </cell>
          <cell r="BO2403" t="str">
            <v/>
          </cell>
          <cell r="BS2403" t="str">
            <v/>
          </cell>
          <cell r="BW2403" t="str">
            <v/>
          </cell>
          <cell r="CA2403" t="str">
            <v/>
          </cell>
        </row>
        <row r="2404">
          <cell r="O2404" t="str">
            <v/>
          </cell>
          <cell r="Q2404" t="str">
            <v/>
          </cell>
          <cell r="R2404" t="str">
            <v/>
          </cell>
          <cell r="S2404" t="str">
            <v/>
          </cell>
          <cell r="AE2404" t="str">
            <v/>
          </cell>
          <cell r="AU2404" t="str">
            <v/>
          </cell>
          <cell r="AW2404" t="str">
            <v/>
          </cell>
          <cell r="AX2404" t="str">
            <v/>
          </cell>
          <cell r="AY2404" t="str">
            <v/>
          </cell>
          <cell r="BK2404" t="str">
            <v/>
          </cell>
          <cell r="BM2404" t="str">
            <v/>
          </cell>
          <cell r="BN2404" t="str">
            <v/>
          </cell>
          <cell r="BO2404" t="str">
            <v/>
          </cell>
          <cell r="BS2404" t="str">
            <v/>
          </cell>
          <cell r="BW2404" t="str">
            <v/>
          </cell>
          <cell r="CA2404" t="str">
            <v/>
          </cell>
        </row>
        <row r="2405">
          <cell r="O2405" t="str">
            <v/>
          </cell>
          <cell r="Q2405" t="str">
            <v/>
          </cell>
          <cell r="R2405" t="str">
            <v/>
          </cell>
          <cell r="S2405" t="str">
            <v/>
          </cell>
          <cell r="AE2405" t="str">
            <v/>
          </cell>
          <cell r="AU2405" t="str">
            <v/>
          </cell>
          <cell r="AW2405" t="str">
            <v/>
          </cell>
          <cell r="AX2405" t="str">
            <v/>
          </cell>
          <cell r="AY2405" t="str">
            <v/>
          </cell>
          <cell r="BK2405" t="str">
            <v/>
          </cell>
          <cell r="BM2405" t="str">
            <v/>
          </cell>
          <cell r="BN2405" t="str">
            <v/>
          </cell>
          <cell r="BO2405" t="str">
            <v/>
          </cell>
          <cell r="BS2405" t="str">
            <v/>
          </cell>
          <cell r="BW2405" t="str">
            <v/>
          </cell>
          <cell r="CA2405" t="str">
            <v/>
          </cell>
        </row>
        <row r="2406">
          <cell r="O2406" t="str">
            <v/>
          </cell>
          <cell r="Q2406" t="str">
            <v/>
          </cell>
          <cell r="R2406" t="str">
            <v/>
          </cell>
          <cell r="S2406" t="str">
            <v/>
          </cell>
          <cell r="AE2406" t="str">
            <v/>
          </cell>
          <cell r="AU2406" t="str">
            <v/>
          </cell>
          <cell r="AW2406" t="str">
            <v/>
          </cell>
          <cell r="AX2406" t="str">
            <v/>
          </cell>
          <cell r="AY2406" t="str">
            <v/>
          </cell>
          <cell r="BK2406" t="str">
            <v/>
          </cell>
          <cell r="BM2406" t="str">
            <v/>
          </cell>
          <cell r="BN2406" t="str">
            <v/>
          </cell>
          <cell r="BO2406" t="str">
            <v/>
          </cell>
          <cell r="BS2406" t="str">
            <v/>
          </cell>
          <cell r="BW2406" t="str">
            <v/>
          </cell>
          <cell r="CA2406" t="str">
            <v/>
          </cell>
        </row>
        <row r="2407">
          <cell r="O2407" t="str">
            <v/>
          </cell>
          <cell r="Q2407" t="str">
            <v/>
          </cell>
          <cell r="R2407" t="str">
            <v/>
          </cell>
          <cell r="S2407" t="str">
            <v/>
          </cell>
          <cell r="AE2407" t="str">
            <v/>
          </cell>
          <cell r="AU2407" t="str">
            <v/>
          </cell>
          <cell r="AW2407" t="str">
            <v/>
          </cell>
          <cell r="AX2407" t="str">
            <v/>
          </cell>
          <cell r="AY2407" t="str">
            <v/>
          </cell>
          <cell r="BK2407" t="str">
            <v/>
          </cell>
          <cell r="BM2407" t="str">
            <v/>
          </cell>
          <cell r="BN2407" t="str">
            <v/>
          </cell>
          <cell r="BO2407" t="str">
            <v/>
          </cell>
          <cell r="BS2407" t="str">
            <v/>
          </cell>
          <cell r="BW2407" t="str">
            <v/>
          </cell>
          <cell r="CA2407" t="str">
            <v/>
          </cell>
        </row>
        <row r="2408">
          <cell r="O2408" t="str">
            <v/>
          </cell>
          <cell r="Q2408" t="str">
            <v/>
          </cell>
          <cell r="R2408" t="str">
            <v/>
          </cell>
          <cell r="S2408" t="str">
            <v/>
          </cell>
          <cell r="AE2408" t="str">
            <v/>
          </cell>
          <cell r="AU2408" t="str">
            <v/>
          </cell>
          <cell r="AW2408" t="str">
            <v/>
          </cell>
          <cell r="AX2408" t="str">
            <v/>
          </cell>
          <cell r="AY2408" t="str">
            <v/>
          </cell>
          <cell r="BK2408" t="str">
            <v/>
          </cell>
          <cell r="BM2408" t="str">
            <v/>
          </cell>
          <cell r="BN2408" t="str">
            <v/>
          </cell>
          <cell r="BO2408" t="str">
            <v/>
          </cell>
          <cell r="BS2408" t="str">
            <v/>
          </cell>
          <cell r="BW2408" t="str">
            <v/>
          </cell>
          <cell r="CA2408" t="str">
            <v/>
          </cell>
        </row>
        <row r="2409">
          <cell r="O2409" t="str">
            <v/>
          </cell>
          <cell r="Q2409" t="str">
            <v/>
          </cell>
          <cell r="R2409" t="str">
            <v/>
          </cell>
          <cell r="S2409" t="str">
            <v/>
          </cell>
          <cell r="AE2409" t="str">
            <v/>
          </cell>
          <cell r="AU2409" t="str">
            <v/>
          </cell>
          <cell r="AW2409" t="str">
            <v/>
          </cell>
          <cell r="AX2409" t="str">
            <v/>
          </cell>
          <cell r="AY2409" t="str">
            <v/>
          </cell>
          <cell r="BK2409" t="str">
            <v/>
          </cell>
          <cell r="BM2409" t="str">
            <v/>
          </cell>
          <cell r="BN2409" t="str">
            <v/>
          </cell>
          <cell r="BO2409" t="str">
            <v/>
          </cell>
          <cell r="BS2409" t="str">
            <v/>
          </cell>
          <cell r="BW2409" t="str">
            <v/>
          </cell>
          <cell r="CA2409" t="str">
            <v/>
          </cell>
        </row>
        <row r="2410">
          <cell r="O2410" t="str">
            <v/>
          </cell>
          <cell r="Q2410" t="str">
            <v/>
          </cell>
          <cell r="R2410" t="str">
            <v/>
          </cell>
          <cell r="S2410" t="str">
            <v/>
          </cell>
          <cell r="AE2410" t="str">
            <v/>
          </cell>
          <cell r="AU2410" t="str">
            <v/>
          </cell>
          <cell r="AW2410" t="str">
            <v/>
          </cell>
          <cell r="AX2410" t="str">
            <v/>
          </cell>
          <cell r="AY2410" t="str">
            <v/>
          </cell>
          <cell r="BK2410" t="str">
            <v/>
          </cell>
          <cell r="BM2410" t="str">
            <v/>
          </cell>
          <cell r="BN2410" t="str">
            <v/>
          </cell>
          <cell r="BO2410" t="str">
            <v/>
          </cell>
          <cell r="BS2410" t="str">
            <v/>
          </cell>
          <cell r="BW2410" t="str">
            <v/>
          </cell>
          <cell r="CA2410" t="str">
            <v/>
          </cell>
        </row>
        <row r="2411">
          <cell r="O2411" t="str">
            <v/>
          </cell>
          <cell r="Q2411" t="str">
            <v/>
          </cell>
          <cell r="R2411" t="str">
            <v/>
          </cell>
          <cell r="S2411" t="str">
            <v/>
          </cell>
          <cell r="AE2411" t="str">
            <v/>
          </cell>
          <cell r="AU2411" t="str">
            <v/>
          </cell>
          <cell r="AW2411" t="str">
            <v/>
          </cell>
          <cell r="AX2411" t="str">
            <v/>
          </cell>
          <cell r="AY2411" t="str">
            <v/>
          </cell>
          <cell r="BK2411" t="str">
            <v/>
          </cell>
          <cell r="BM2411" t="str">
            <v/>
          </cell>
          <cell r="BN2411" t="str">
            <v/>
          </cell>
          <cell r="BO2411" t="str">
            <v/>
          </cell>
          <cell r="BS2411" t="str">
            <v/>
          </cell>
          <cell r="BW2411" t="str">
            <v/>
          </cell>
          <cell r="CA2411" t="str">
            <v/>
          </cell>
        </row>
        <row r="2412">
          <cell r="O2412" t="str">
            <v/>
          </cell>
          <cell r="Q2412" t="str">
            <v/>
          </cell>
          <cell r="R2412" t="str">
            <v/>
          </cell>
          <cell r="S2412" t="str">
            <v/>
          </cell>
          <cell r="AE2412" t="str">
            <v/>
          </cell>
          <cell r="AU2412" t="str">
            <v/>
          </cell>
          <cell r="AW2412" t="str">
            <v/>
          </cell>
          <cell r="AX2412" t="str">
            <v/>
          </cell>
          <cell r="AY2412" t="str">
            <v/>
          </cell>
          <cell r="BK2412" t="str">
            <v/>
          </cell>
          <cell r="BM2412" t="str">
            <v/>
          </cell>
          <cell r="BN2412" t="str">
            <v/>
          </cell>
          <cell r="BO2412" t="str">
            <v/>
          </cell>
          <cell r="BS2412" t="str">
            <v/>
          </cell>
          <cell r="BW2412" t="str">
            <v/>
          </cell>
          <cell r="CA2412" t="str">
            <v/>
          </cell>
        </row>
        <row r="2413">
          <cell r="O2413" t="str">
            <v/>
          </cell>
          <cell r="Q2413" t="str">
            <v/>
          </cell>
          <cell r="R2413" t="str">
            <v/>
          </cell>
          <cell r="S2413" t="str">
            <v/>
          </cell>
          <cell r="AE2413" t="str">
            <v/>
          </cell>
          <cell r="AU2413" t="str">
            <v/>
          </cell>
          <cell r="AW2413" t="str">
            <v/>
          </cell>
          <cell r="AX2413" t="str">
            <v/>
          </cell>
          <cell r="AY2413" t="str">
            <v/>
          </cell>
          <cell r="BK2413" t="str">
            <v/>
          </cell>
          <cell r="BM2413" t="str">
            <v/>
          </cell>
          <cell r="BN2413" t="str">
            <v/>
          </cell>
          <cell r="BO2413" t="str">
            <v/>
          </cell>
          <cell r="BS2413" t="str">
            <v/>
          </cell>
          <cell r="BW2413" t="str">
            <v/>
          </cell>
          <cell r="CA2413" t="str">
            <v/>
          </cell>
        </row>
        <row r="2414">
          <cell r="O2414" t="str">
            <v/>
          </cell>
          <cell r="Q2414" t="str">
            <v/>
          </cell>
          <cell r="R2414" t="str">
            <v/>
          </cell>
          <cell r="S2414" t="str">
            <v/>
          </cell>
          <cell r="AE2414" t="str">
            <v/>
          </cell>
          <cell r="AU2414" t="str">
            <v/>
          </cell>
          <cell r="AW2414" t="str">
            <v/>
          </cell>
          <cell r="AX2414" t="str">
            <v/>
          </cell>
          <cell r="AY2414" t="str">
            <v/>
          </cell>
          <cell r="BK2414" t="str">
            <v/>
          </cell>
          <cell r="BM2414" t="str">
            <v/>
          </cell>
          <cell r="BN2414" t="str">
            <v/>
          </cell>
          <cell r="BO2414" t="str">
            <v/>
          </cell>
          <cell r="BS2414" t="str">
            <v/>
          </cell>
          <cell r="BW2414" t="str">
            <v/>
          </cell>
          <cell r="CA2414" t="str">
            <v/>
          </cell>
        </row>
        <row r="2415">
          <cell r="O2415" t="str">
            <v/>
          </cell>
          <cell r="Q2415" t="str">
            <v/>
          </cell>
          <cell r="R2415" t="str">
            <v/>
          </cell>
          <cell r="S2415" t="str">
            <v/>
          </cell>
          <cell r="AE2415" t="str">
            <v/>
          </cell>
          <cell r="AU2415" t="str">
            <v/>
          </cell>
          <cell r="AW2415" t="str">
            <v/>
          </cell>
          <cell r="AX2415" t="str">
            <v/>
          </cell>
          <cell r="AY2415" t="str">
            <v/>
          </cell>
          <cell r="BK2415" t="str">
            <v/>
          </cell>
          <cell r="BM2415" t="str">
            <v/>
          </cell>
          <cell r="BN2415" t="str">
            <v/>
          </cell>
          <cell r="BO2415" t="str">
            <v/>
          </cell>
          <cell r="BS2415" t="str">
            <v/>
          </cell>
          <cell r="BW2415" t="str">
            <v/>
          </cell>
          <cell r="CA2415" t="str">
            <v/>
          </cell>
        </row>
        <row r="2416">
          <cell r="O2416" t="str">
            <v/>
          </cell>
          <cell r="Q2416" t="str">
            <v/>
          </cell>
          <cell r="R2416" t="str">
            <v/>
          </cell>
          <cell r="S2416" t="str">
            <v/>
          </cell>
          <cell r="AE2416" t="str">
            <v/>
          </cell>
          <cell r="AU2416" t="str">
            <v/>
          </cell>
          <cell r="AW2416" t="str">
            <v/>
          </cell>
          <cell r="AX2416" t="str">
            <v/>
          </cell>
          <cell r="AY2416" t="str">
            <v/>
          </cell>
          <cell r="BK2416" t="str">
            <v/>
          </cell>
          <cell r="BM2416" t="str">
            <v/>
          </cell>
          <cell r="BN2416" t="str">
            <v/>
          </cell>
          <cell r="BO2416" t="str">
            <v/>
          </cell>
          <cell r="BS2416" t="str">
            <v/>
          </cell>
          <cell r="BW2416" t="str">
            <v/>
          </cell>
          <cell r="CA2416" t="str">
            <v/>
          </cell>
        </row>
        <row r="2417">
          <cell r="O2417" t="str">
            <v/>
          </cell>
          <cell r="Q2417" t="str">
            <v/>
          </cell>
          <cell r="R2417" t="str">
            <v/>
          </cell>
          <cell r="S2417" t="str">
            <v/>
          </cell>
          <cell r="AE2417" t="str">
            <v/>
          </cell>
          <cell r="AU2417" t="str">
            <v/>
          </cell>
          <cell r="AW2417" t="str">
            <v/>
          </cell>
          <cell r="AX2417" t="str">
            <v/>
          </cell>
          <cell r="AY2417" t="str">
            <v/>
          </cell>
          <cell r="BK2417" t="str">
            <v/>
          </cell>
          <cell r="BM2417" t="str">
            <v/>
          </cell>
          <cell r="BN2417" t="str">
            <v/>
          </cell>
          <cell r="BO2417" t="str">
            <v/>
          </cell>
          <cell r="BS2417" t="str">
            <v/>
          </cell>
          <cell r="BW2417" t="str">
            <v/>
          </cell>
          <cell r="CA2417" t="str">
            <v/>
          </cell>
        </row>
        <row r="2418">
          <cell r="O2418" t="str">
            <v/>
          </cell>
          <cell r="Q2418" t="str">
            <v/>
          </cell>
          <cell r="R2418" t="str">
            <v/>
          </cell>
          <cell r="S2418" t="str">
            <v/>
          </cell>
          <cell r="AE2418" t="str">
            <v/>
          </cell>
          <cell r="AU2418" t="str">
            <v/>
          </cell>
          <cell r="AW2418" t="str">
            <v/>
          </cell>
          <cell r="AX2418" t="str">
            <v/>
          </cell>
          <cell r="AY2418" t="str">
            <v/>
          </cell>
          <cell r="BK2418" t="str">
            <v/>
          </cell>
          <cell r="BM2418" t="str">
            <v/>
          </cell>
          <cell r="BN2418" t="str">
            <v/>
          </cell>
          <cell r="BO2418" t="str">
            <v/>
          </cell>
          <cell r="BS2418" t="str">
            <v/>
          </cell>
          <cell r="BW2418" t="str">
            <v/>
          </cell>
          <cell r="CA2418" t="str">
            <v/>
          </cell>
        </row>
        <row r="2419">
          <cell r="O2419" t="str">
            <v/>
          </cell>
          <cell r="Q2419" t="str">
            <v/>
          </cell>
          <cell r="R2419" t="str">
            <v/>
          </cell>
          <cell r="S2419" t="str">
            <v/>
          </cell>
          <cell r="AE2419" t="str">
            <v/>
          </cell>
          <cell r="AU2419" t="str">
            <v/>
          </cell>
          <cell r="AW2419" t="str">
            <v/>
          </cell>
          <cell r="AX2419" t="str">
            <v/>
          </cell>
          <cell r="AY2419" t="str">
            <v/>
          </cell>
          <cell r="BK2419" t="str">
            <v/>
          </cell>
          <cell r="BM2419" t="str">
            <v/>
          </cell>
          <cell r="BN2419" t="str">
            <v/>
          </cell>
          <cell r="BO2419" t="str">
            <v/>
          </cell>
          <cell r="BS2419" t="str">
            <v/>
          </cell>
          <cell r="BW2419" t="str">
            <v/>
          </cell>
          <cell r="CA2419" t="str">
            <v/>
          </cell>
        </row>
        <row r="2420">
          <cell r="O2420" t="str">
            <v/>
          </cell>
          <cell r="Q2420" t="str">
            <v/>
          </cell>
          <cell r="R2420" t="str">
            <v/>
          </cell>
          <cell r="S2420" t="str">
            <v/>
          </cell>
          <cell r="AE2420" t="str">
            <v/>
          </cell>
          <cell r="AU2420" t="str">
            <v/>
          </cell>
          <cell r="AW2420" t="str">
            <v/>
          </cell>
          <cell r="AX2420" t="str">
            <v/>
          </cell>
          <cell r="AY2420" t="str">
            <v/>
          </cell>
          <cell r="BK2420" t="str">
            <v/>
          </cell>
          <cell r="BM2420" t="str">
            <v/>
          </cell>
          <cell r="BN2420" t="str">
            <v/>
          </cell>
          <cell r="BO2420" t="str">
            <v/>
          </cell>
          <cell r="BS2420" t="str">
            <v/>
          </cell>
          <cell r="BW2420" t="str">
            <v/>
          </cell>
          <cell r="CA2420" t="str">
            <v/>
          </cell>
        </row>
        <row r="2421">
          <cell r="O2421" t="str">
            <v/>
          </cell>
          <cell r="Q2421" t="str">
            <v/>
          </cell>
          <cell r="R2421" t="str">
            <v/>
          </cell>
          <cell r="S2421" t="str">
            <v/>
          </cell>
          <cell r="AE2421" t="str">
            <v/>
          </cell>
          <cell r="AU2421" t="str">
            <v/>
          </cell>
          <cell r="AW2421" t="str">
            <v/>
          </cell>
          <cell r="AX2421" t="str">
            <v/>
          </cell>
          <cell r="AY2421" t="str">
            <v/>
          </cell>
          <cell r="BK2421" t="str">
            <v/>
          </cell>
          <cell r="BM2421" t="str">
            <v/>
          </cell>
          <cell r="BN2421" t="str">
            <v/>
          </cell>
          <cell r="BO2421" t="str">
            <v/>
          </cell>
          <cell r="BS2421" t="str">
            <v/>
          </cell>
          <cell r="BW2421" t="str">
            <v/>
          </cell>
          <cell r="CA2421" t="str">
            <v/>
          </cell>
        </row>
        <row r="2422">
          <cell r="O2422" t="str">
            <v/>
          </cell>
          <cell r="Q2422" t="str">
            <v/>
          </cell>
          <cell r="R2422" t="str">
            <v/>
          </cell>
          <cell r="S2422" t="str">
            <v/>
          </cell>
          <cell r="AE2422" t="str">
            <v/>
          </cell>
          <cell r="AU2422" t="str">
            <v/>
          </cell>
          <cell r="AW2422" t="str">
            <v/>
          </cell>
          <cell r="AX2422" t="str">
            <v/>
          </cell>
          <cell r="AY2422" t="str">
            <v/>
          </cell>
          <cell r="BK2422" t="str">
            <v/>
          </cell>
          <cell r="BM2422" t="str">
            <v/>
          </cell>
          <cell r="BN2422" t="str">
            <v/>
          </cell>
          <cell r="BO2422" t="str">
            <v/>
          </cell>
          <cell r="BS2422" t="str">
            <v/>
          </cell>
          <cell r="BW2422" t="str">
            <v/>
          </cell>
          <cell r="CA2422" t="str">
            <v/>
          </cell>
        </row>
        <row r="2423">
          <cell r="O2423" t="str">
            <v/>
          </cell>
          <cell r="Q2423" t="str">
            <v/>
          </cell>
          <cell r="R2423" t="str">
            <v/>
          </cell>
          <cell r="S2423" t="str">
            <v/>
          </cell>
          <cell r="AE2423" t="str">
            <v/>
          </cell>
          <cell r="AU2423" t="str">
            <v/>
          </cell>
          <cell r="AW2423" t="str">
            <v/>
          </cell>
          <cell r="AX2423" t="str">
            <v/>
          </cell>
          <cell r="AY2423" t="str">
            <v/>
          </cell>
          <cell r="BK2423" t="str">
            <v/>
          </cell>
          <cell r="BM2423" t="str">
            <v/>
          </cell>
          <cell r="BN2423" t="str">
            <v/>
          </cell>
          <cell r="BO2423" t="str">
            <v/>
          </cell>
          <cell r="BS2423" t="str">
            <v/>
          </cell>
          <cell r="BW2423" t="str">
            <v/>
          </cell>
          <cell r="CA2423" t="str">
            <v/>
          </cell>
        </row>
        <row r="2424">
          <cell r="O2424" t="str">
            <v/>
          </cell>
          <cell r="Q2424" t="str">
            <v/>
          </cell>
          <cell r="R2424" t="str">
            <v/>
          </cell>
          <cell r="S2424" t="str">
            <v/>
          </cell>
          <cell r="AE2424" t="str">
            <v/>
          </cell>
          <cell r="AU2424" t="str">
            <v/>
          </cell>
          <cell r="AW2424" t="str">
            <v/>
          </cell>
          <cell r="AX2424" t="str">
            <v/>
          </cell>
          <cell r="AY2424" t="str">
            <v/>
          </cell>
          <cell r="BK2424" t="str">
            <v/>
          </cell>
          <cell r="BM2424" t="str">
            <v/>
          </cell>
          <cell r="BN2424" t="str">
            <v/>
          </cell>
          <cell r="BO2424" t="str">
            <v/>
          </cell>
          <cell r="BS2424" t="str">
            <v/>
          </cell>
          <cell r="BW2424" t="str">
            <v/>
          </cell>
          <cell r="CA2424" t="str">
            <v/>
          </cell>
        </row>
        <row r="2425">
          <cell r="O2425" t="str">
            <v/>
          </cell>
          <cell r="Q2425" t="str">
            <v/>
          </cell>
          <cell r="R2425" t="str">
            <v/>
          </cell>
          <cell r="S2425" t="str">
            <v/>
          </cell>
          <cell r="AE2425" t="str">
            <v/>
          </cell>
          <cell r="AU2425" t="str">
            <v/>
          </cell>
          <cell r="AW2425" t="str">
            <v/>
          </cell>
          <cell r="AX2425" t="str">
            <v/>
          </cell>
          <cell r="AY2425" t="str">
            <v/>
          </cell>
          <cell r="BK2425" t="str">
            <v/>
          </cell>
          <cell r="BM2425" t="str">
            <v/>
          </cell>
          <cell r="BN2425" t="str">
            <v/>
          </cell>
          <cell r="BO2425" t="str">
            <v/>
          </cell>
          <cell r="BS2425" t="str">
            <v/>
          </cell>
          <cell r="BW2425" t="str">
            <v/>
          </cell>
          <cell r="CA2425" t="str">
            <v/>
          </cell>
        </row>
        <row r="2426">
          <cell r="O2426" t="str">
            <v/>
          </cell>
          <cell r="Q2426" t="str">
            <v/>
          </cell>
          <cell r="R2426" t="str">
            <v/>
          </cell>
          <cell r="S2426" t="str">
            <v/>
          </cell>
          <cell r="AE2426" t="str">
            <v/>
          </cell>
          <cell r="AU2426" t="str">
            <v/>
          </cell>
          <cell r="AW2426" t="str">
            <v/>
          </cell>
          <cell r="AX2426" t="str">
            <v/>
          </cell>
          <cell r="AY2426" t="str">
            <v/>
          </cell>
          <cell r="BK2426" t="str">
            <v/>
          </cell>
          <cell r="BM2426" t="str">
            <v/>
          </cell>
          <cell r="BN2426" t="str">
            <v/>
          </cell>
          <cell r="BO2426" t="str">
            <v/>
          </cell>
          <cell r="BS2426" t="str">
            <v/>
          </cell>
          <cell r="BW2426" t="str">
            <v/>
          </cell>
          <cell r="CA2426" t="str">
            <v/>
          </cell>
        </row>
        <row r="2427">
          <cell r="O2427" t="str">
            <v/>
          </cell>
          <cell r="Q2427" t="str">
            <v/>
          </cell>
          <cell r="R2427" t="str">
            <v/>
          </cell>
          <cell r="S2427" t="str">
            <v/>
          </cell>
          <cell r="AE2427" t="str">
            <v/>
          </cell>
          <cell r="AU2427" t="str">
            <v/>
          </cell>
          <cell r="AW2427" t="str">
            <v/>
          </cell>
          <cell r="AX2427" t="str">
            <v/>
          </cell>
          <cell r="AY2427" t="str">
            <v/>
          </cell>
          <cell r="BK2427" t="str">
            <v/>
          </cell>
          <cell r="BM2427" t="str">
            <v/>
          </cell>
          <cell r="BN2427" t="str">
            <v/>
          </cell>
          <cell r="BO2427" t="str">
            <v/>
          </cell>
          <cell r="BS2427" t="str">
            <v/>
          </cell>
          <cell r="BW2427" t="str">
            <v/>
          </cell>
          <cell r="CA2427" t="str">
            <v/>
          </cell>
        </row>
        <row r="2428">
          <cell r="O2428" t="str">
            <v/>
          </cell>
          <cell r="Q2428" t="str">
            <v/>
          </cell>
          <cell r="R2428" t="str">
            <v/>
          </cell>
          <cell r="S2428" t="str">
            <v/>
          </cell>
          <cell r="AE2428" t="str">
            <v/>
          </cell>
          <cell r="AU2428" t="str">
            <v/>
          </cell>
          <cell r="AW2428" t="str">
            <v/>
          </cell>
          <cell r="AX2428" t="str">
            <v/>
          </cell>
          <cell r="AY2428" t="str">
            <v/>
          </cell>
          <cell r="BK2428" t="str">
            <v/>
          </cell>
          <cell r="BM2428" t="str">
            <v/>
          </cell>
          <cell r="BN2428" t="str">
            <v/>
          </cell>
          <cell r="BO2428" t="str">
            <v/>
          </cell>
          <cell r="BS2428" t="str">
            <v/>
          </cell>
          <cell r="BW2428" t="str">
            <v/>
          </cell>
          <cell r="CA2428" t="str">
            <v/>
          </cell>
        </row>
        <row r="2429">
          <cell r="O2429" t="str">
            <v/>
          </cell>
          <cell r="Q2429" t="str">
            <v/>
          </cell>
          <cell r="R2429" t="str">
            <v/>
          </cell>
          <cell r="S2429" t="str">
            <v/>
          </cell>
          <cell r="AE2429" t="str">
            <v/>
          </cell>
          <cell r="AU2429" t="str">
            <v/>
          </cell>
          <cell r="AW2429" t="str">
            <v/>
          </cell>
          <cell r="AX2429" t="str">
            <v/>
          </cell>
          <cell r="AY2429" t="str">
            <v/>
          </cell>
          <cell r="BK2429" t="str">
            <v/>
          </cell>
          <cell r="BM2429" t="str">
            <v/>
          </cell>
          <cell r="BN2429" t="str">
            <v/>
          </cell>
          <cell r="BO2429" t="str">
            <v/>
          </cell>
          <cell r="BS2429" t="str">
            <v/>
          </cell>
          <cell r="BW2429" t="str">
            <v/>
          </cell>
          <cell r="CA2429" t="str">
            <v/>
          </cell>
        </row>
        <row r="2430">
          <cell r="O2430" t="str">
            <v/>
          </cell>
          <cell r="Q2430" t="str">
            <v/>
          </cell>
          <cell r="R2430" t="str">
            <v/>
          </cell>
          <cell r="S2430" t="str">
            <v/>
          </cell>
          <cell r="AE2430" t="str">
            <v/>
          </cell>
          <cell r="AU2430" t="str">
            <v/>
          </cell>
          <cell r="AW2430" t="str">
            <v/>
          </cell>
          <cell r="AX2430" t="str">
            <v/>
          </cell>
          <cell r="AY2430" t="str">
            <v/>
          </cell>
          <cell r="BK2430" t="str">
            <v/>
          </cell>
          <cell r="BM2430" t="str">
            <v/>
          </cell>
          <cell r="BN2430" t="str">
            <v/>
          </cell>
          <cell r="BO2430" t="str">
            <v/>
          </cell>
          <cell r="BS2430" t="str">
            <v/>
          </cell>
          <cell r="BW2430" t="str">
            <v/>
          </cell>
          <cell r="CA2430" t="str">
            <v/>
          </cell>
        </row>
        <row r="2431">
          <cell r="O2431" t="str">
            <v/>
          </cell>
          <cell r="Q2431" t="str">
            <v/>
          </cell>
          <cell r="R2431" t="str">
            <v/>
          </cell>
          <cell r="S2431" t="str">
            <v/>
          </cell>
          <cell r="AE2431" t="str">
            <v/>
          </cell>
          <cell r="AU2431" t="str">
            <v/>
          </cell>
          <cell r="AW2431" t="str">
            <v/>
          </cell>
          <cell r="AX2431" t="str">
            <v/>
          </cell>
          <cell r="AY2431" t="str">
            <v/>
          </cell>
          <cell r="BK2431" t="str">
            <v/>
          </cell>
          <cell r="BM2431" t="str">
            <v/>
          </cell>
          <cell r="BN2431" t="str">
            <v/>
          </cell>
          <cell r="BO2431" t="str">
            <v/>
          </cell>
          <cell r="BS2431" t="str">
            <v/>
          </cell>
          <cell r="BW2431" t="str">
            <v/>
          </cell>
          <cell r="CA2431" t="str">
            <v/>
          </cell>
        </row>
        <row r="2432">
          <cell r="O2432" t="str">
            <v/>
          </cell>
          <cell r="Q2432" t="str">
            <v/>
          </cell>
          <cell r="R2432" t="str">
            <v/>
          </cell>
          <cell r="S2432" t="str">
            <v/>
          </cell>
          <cell r="AE2432" t="str">
            <v/>
          </cell>
          <cell r="AU2432" t="str">
            <v/>
          </cell>
          <cell r="AW2432" t="str">
            <v/>
          </cell>
          <cell r="AX2432" t="str">
            <v/>
          </cell>
          <cell r="AY2432" t="str">
            <v/>
          </cell>
          <cell r="BK2432" t="str">
            <v/>
          </cell>
          <cell r="BM2432" t="str">
            <v/>
          </cell>
          <cell r="BN2432" t="str">
            <v/>
          </cell>
          <cell r="BO2432" t="str">
            <v/>
          </cell>
          <cell r="BS2432" t="str">
            <v/>
          </cell>
          <cell r="BW2432" t="str">
            <v/>
          </cell>
          <cell r="CA2432" t="str">
            <v/>
          </cell>
        </row>
        <row r="2433">
          <cell r="O2433" t="str">
            <v/>
          </cell>
          <cell r="Q2433" t="str">
            <v/>
          </cell>
          <cell r="R2433" t="str">
            <v/>
          </cell>
          <cell r="S2433" t="str">
            <v/>
          </cell>
          <cell r="AE2433" t="str">
            <v/>
          </cell>
          <cell r="AU2433" t="str">
            <v/>
          </cell>
          <cell r="AW2433" t="str">
            <v/>
          </cell>
          <cell r="AX2433" t="str">
            <v/>
          </cell>
          <cell r="AY2433" t="str">
            <v/>
          </cell>
          <cell r="BK2433" t="str">
            <v/>
          </cell>
          <cell r="BM2433" t="str">
            <v/>
          </cell>
          <cell r="BN2433" t="str">
            <v/>
          </cell>
          <cell r="BO2433" t="str">
            <v/>
          </cell>
          <cell r="BS2433" t="str">
            <v/>
          </cell>
          <cell r="BW2433" t="str">
            <v/>
          </cell>
          <cell r="CA2433" t="str">
            <v/>
          </cell>
        </row>
        <row r="2434">
          <cell r="O2434" t="str">
            <v/>
          </cell>
          <cell r="Q2434" t="str">
            <v/>
          </cell>
          <cell r="R2434" t="str">
            <v/>
          </cell>
          <cell r="S2434" t="str">
            <v/>
          </cell>
          <cell r="AE2434" t="str">
            <v/>
          </cell>
          <cell r="AU2434" t="str">
            <v/>
          </cell>
          <cell r="AW2434" t="str">
            <v/>
          </cell>
          <cell r="AX2434" t="str">
            <v/>
          </cell>
          <cell r="AY2434" t="str">
            <v/>
          </cell>
          <cell r="BK2434" t="str">
            <v/>
          </cell>
          <cell r="BM2434" t="str">
            <v/>
          </cell>
          <cell r="BN2434" t="str">
            <v/>
          </cell>
          <cell r="BO2434" t="str">
            <v/>
          </cell>
          <cell r="BS2434" t="str">
            <v/>
          </cell>
          <cell r="BW2434" t="str">
            <v/>
          </cell>
          <cell r="CA2434" t="str">
            <v/>
          </cell>
        </row>
        <row r="2435">
          <cell r="O2435" t="str">
            <v/>
          </cell>
          <cell r="Q2435" t="str">
            <v/>
          </cell>
          <cell r="R2435" t="str">
            <v/>
          </cell>
          <cell r="S2435" t="str">
            <v/>
          </cell>
          <cell r="AE2435" t="str">
            <v/>
          </cell>
          <cell r="AU2435" t="str">
            <v/>
          </cell>
          <cell r="AW2435" t="str">
            <v/>
          </cell>
          <cell r="AX2435" t="str">
            <v/>
          </cell>
          <cell r="AY2435" t="str">
            <v/>
          </cell>
          <cell r="BK2435" t="str">
            <v/>
          </cell>
          <cell r="BM2435" t="str">
            <v/>
          </cell>
          <cell r="BN2435" t="str">
            <v/>
          </cell>
          <cell r="BO2435" t="str">
            <v/>
          </cell>
          <cell r="BS2435" t="str">
            <v/>
          </cell>
          <cell r="BW2435" t="str">
            <v/>
          </cell>
          <cell r="CA2435" t="str">
            <v/>
          </cell>
        </row>
        <row r="2436">
          <cell r="O2436" t="str">
            <v/>
          </cell>
          <cell r="Q2436" t="str">
            <v/>
          </cell>
          <cell r="R2436" t="str">
            <v/>
          </cell>
          <cell r="S2436" t="str">
            <v/>
          </cell>
          <cell r="AE2436" t="str">
            <v/>
          </cell>
          <cell r="AU2436" t="str">
            <v/>
          </cell>
          <cell r="AW2436" t="str">
            <v/>
          </cell>
          <cell r="AX2436" t="str">
            <v/>
          </cell>
          <cell r="AY2436" t="str">
            <v/>
          </cell>
          <cell r="BK2436" t="str">
            <v/>
          </cell>
          <cell r="BM2436" t="str">
            <v/>
          </cell>
          <cell r="BN2436" t="str">
            <v/>
          </cell>
          <cell r="BO2436" t="str">
            <v/>
          </cell>
          <cell r="BS2436" t="str">
            <v/>
          </cell>
          <cell r="BW2436" t="str">
            <v/>
          </cell>
          <cell r="CA2436" t="str">
            <v/>
          </cell>
        </row>
        <row r="2437">
          <cell r="O2437" t="str">
            <v/>
          </cell>
          <cell r="Q2437" t="str">
            <v/>
          </cell>
          <cell r="R2437" t="str">
            <v/>
          </cell>
          <cell r="S2437" t="str">
            <v/>
          </cell>
          <cell r="AE2437" t="str">
            <v/>
          </cell>
          <cell r="AU2437" t="str">
            <v/>
          </cell>
          <cell r="AW2437" t="str">
            <v/>
          </cell>
          <cell r="AX2437" t="str">
            <v/>
          </cell>
          <cell r="AY2437" t="str">
            <v/>
          </cell>
          <cell r="BK2437" t="str">
            <v/>
          </cell>
          <cell r="BM2437" t="str">
            <v/>
          </cell>
          <cell r="BN2437" t="str">
            <v/>
          </cell>
          <cell r="BO2437" t="str">
            <v/>
          </cell>
          <cell r="BS2437" t="str">
            <v/>
          </cell>
          <cell r="BW2437" t="str">
            <v/>
          </cell>
          <cell r="CA2437" t="str">
            <v/>
          </cell>
        </row>
        <row r="2438">
          <cell r="O2438" t="str">
            <v/>
          </cell>
          <cell r="Q2438" t="str">
            <v/>
          </cell>
          <cell r="R2438" t="str">
            <v/>
          </cell>
          <cell r="S2438" t="str">
            <v/>
          </cell>
          <cell r="AE2438" t="str">
            <v/>
          </cell>
          <cell r="AU2438" t="str">
            <v/>
          </cell>
          <cell r="AW2438" t="str">
            <v/>
          </cell>
          <cell r="AX2438" t="str">
            <v/>
          </cell>
          <cell r="AY2438" t="str">
            <v/>
          </cell>
          <cell r="BK2438" t="str">
            <v/>
          </cell>
          <cell r="BM2438" t="str">
            <v/>
          </cell>
          <cell r="BN2438" t="str">
            <v/>
          </cell>
          <cell r="BO2438" t="str">
            <v/>
          </cell>
          <cell r="BS2438" t="str">
            <v/>
          </cell>
          <cell r="BW2438" t="str">
            <v/>
          </cell>
          <cell r="CA2438" t="str">
            <v/>
          </cell>
        </row>
        <row r="2439">
          <cell r="O2439" t="str">
            <v/>
          </cell>
          <cell r="Q2439" t="str">
            <v/>
          </cell>
          <cell r="R2439" t="str">
            <v/>
          </cell>
          <cell r="S2439" t="str">
            <v/>
          </cell>
          <cell r="AE2439" t="str">
            <v/>
          </cell>
          <cell r="AU2439" t="str">
            <v/>
          </cell>
          <cell r="AW2439" t="str">
            <v/>
          </cell>
          <cell r="AX2439" t="str">
            <v/>
          </cell>
          <cell r="AY2439" t="str">
            <v/>
          </cell>
          <cell r="BK2439" t="str">
            <v/>
          </cell>
          <cell r="BM2439" t="str">
            <v/>
          </cell>
          <cell r="BN2439" t="str">
            <v/>
          </cell>
          <cell r="BO2439" t="str">
            <v/>
          </cell>
          <cell r="BS2439" t="str">
            <v/>
          </cell>
          <cell r="BW2439" t="str">
            <v/>
          </cell>
          <cell r="CA2439" t="str">
            <v/>
          </cell>
        </row>
        <row r="2440">
          <cell r="O2440" t="str">
            <v/>
          </cell>
          <cell r="Q2440" t="str">
            <v/>
          </cell>
          <cell r="R2440" t="str">
            <v/>
          </cell>
          <cell r="S2440" t="str">
            <v/>
          </cell>
          <cell r="AE2440" t="str">
            <v/>
          </cell>
          <cell r="AU2440" t="str">
            <v/>
          </cell>
          <cell r="AW2440" t="str">
            <v/>
          </cell>
          <cell r="AX2440" t="str">
            <v/>
          </cell>
          <cell r="AY2440" t="str">
            <v/>
          </cell>
          <cell r="BK2440" t="str">
            <v/>
          </cell>
          <cell r="BM2440" t="str">
            <v/>
          </cell>
          <cell r="BN2440" t="str">
            <v/>
          </cell>
          <cell r="BO2440" t="str">
            <v/>
          </cell>
          <cell r="BS2440" t="str">
            <v/>
          </cell>
          <cell r="BW2440" t="str">
            <v/>
          </cell>
          <cell r="CA2440" t="str">
            <v/>
          </cell>
        </row>
        <row r="2441">
          <cell r="O2441" t="str">
            <v/>
          </cell>
          <cell r="Q2441" t="str">
            <v/>
          </cell>
          <cell r="R2441" t="str">
            <v/>
          </cell>
          <cell r="S2441" t="str">
            <v/>
          </cell>
          <cell r="AE2441" t="str">
            <v/>
          </cell>
          <cell r="AU2441" t="str">
            <v/>
          </cell>
          <cell r="AW2441" t="str">
            <v/>
          </cell>
          <cell r="AX2441" t="str">
            <v/>
          </cell>
          <cell r="AY2441" t="str">
            <v/>
          </cell>
          <cell r="BK2441" t="str">
            <v/>
          </cell>
          <cell r="BM2441" t="str">
            <v/>
          </cell>
          <cell r="BN2441" t="str">
            <v/>
          </cell>
          <cell r="BO2441" t="str">
            <v/>
          </cell>
          <cell r="BS2441" t="str">
            <v/>
          </cell>
          <cell r="BW2441" t="str">
            <v/>
          </cell>
          <cell r="CA2441" t="str">
            <v/>
          </cell>
        </row>
        <row r="2442">
          <cell r="O2442" t="str">
            <v/>
          </cell>
          <cell r="Q2442" t="str">
            <v/>
          </cell>
          <cell r="R2442" t="str">
            <v/>
          </cell>
          <cell r="S2442" t="str">
            <v/>
          </cell>
          <cell r="AE2442" t="str">
            <v/>
          </cell>
          <cell r="AU2442" t="str">
            <v/>
          </cell>
          <cell r="AW2442" t="str">
            <v/>
          </cell>
          <cell r="AX2442" t="str">
            <v/>
          </cell>
          <cell r="AY2442" t="str">
            <v/>
          </cell>
          <cell r="BK2442" t="str">
            <v/>
          </cell>
          <cell r="BM2442" t="str">
            <v/>
          </cell>
          <cell r="BN2442" t="str">
            <v/>
          </cell>
          <cell r="BO2442" t="str">
            <v/>
          </cell>
          <cell r="BS2442" t="str">
            <v/>
          </cell>
          <cell r="BW2442" t="str">
            <v/>
          </cell>
          <cell r="CA2442" t="str">
            <v/>
          </cell>
        </row>
        <row r="2443">
          <cell r="O2443" t="str">
            <v/>
          </cell>
          <cell r="Q2443" t="str">
            <v/>
          </cell>
          <cell r="R2443" t="str">
            <v/>
          </cell>
          <cell r="S2443" t="str">
            <v/>
          </cell>
          <cell r="AE2443" t="str">
            <v/>
          </cell>
          <cell r="AU2443" t="str">
            <v/>
          </cell>
          <cell r="AW2443" t="str">
            <v/>
          </cell>
          <cell r="AX2443" t="str">
            <v/>
          </cell>
          <cell r="AY2443" t="str">
            <v/>
          </cell>
          <cell r="BK2443" t="str">
            <v/>
          </cell>
          <cell r="BM2443" t="str">
            <v/>
          </cell>
          <cell r="BN2443" t="str">
            <v/>
          </cell>
          <cell r="BO2443" t="str">
            <v/>
          </cell>
          <cell r="BS2443" t="str">
            <v/>
          </cell>
          <cell r="BW2443" t="str">
            <v/>
          </cell>
          <cell r="CA2443" t="str">
            <v/>
          </cell>
        </row>
        <row r="2444">
          <cell r="O2444" t="str">
            <v/>
          </cell>
          <cell r="Q2444" t="str">
            <v/>
          </cell>
          <cell r="R2444" t="str">
            <v/>
          </cell>
          <cell r="S2444" t="str">
            <v/>
          </cell>
          <cell r="AE2444" t="str">
            <v/>
          </cell>
          <cell r="AU2444" t="str">
            <v/>
          </cell>
          <cell r="AW2444" t="str">
            <v/>
          </cell>
          <cell r="AX2444" t="str">
            <v/>
          </cell>
          <cell r="AY2444" t="str">
            <v/>
          </cell>
          <cell r="BK2444" t="str">
            <v/>
          </cell>
          <cell r="BM2444" t="str">
            <v/>
          </cell>
          <cell r="BN2444" t="str">
            <v/>
          </cell>
          <cell r="BO2444" t="str">
            <v/>
          </cell>
          <cell r="BS2444" t="str">
            <v/>
          </cell>
          <cell r="BW2444" t="str">
            <v/>
          </cell>
          <cell r="CA2444" t="str">
            <v/>
          </cell>
        </row>
        <row r="2445">
          <cell r="O2445" t="str">
            <v/>
          </cell>
          <cell r="Q2445" t="str">
            <v/>
          </cell>
          <cell r="R2445" t="str">
            <v/>
          </cell>
          <cell r="S2445" t="str">
            <v/>
          </cell>
          <cell r="AE2445" t="str">
            <v/>
          </cell>
          <cell r="AU2445" t="str">
            <v/>
          </cell>
          <cell r="AW2445" t="str">
            <v/>
          </cell>
          <cell r="AX2445" t="str">
            <v/>
          </cell>
          <cell r="AY2445" t="str">
            <v/>
          </cell>
          <cell r="BK2445" t="str">
            <v/>
          </cell>
          <cell r="BM2445" t="str">
            <v/>
          </cell>
          <cell r="BN2445" t="str">
            <v/>
          </cell>
          <cell r="BO2445" t="str">
            <v/>
          </cell>
          <cell r="BS2445" t="str">
            <v/>
          </cell>
          <cell r="BW2445" t="str">
            <v/>
          </cell>
          <cell r="CA2445" t="str">
            <v/>
          </cell>
        </row>
        <row r="2446">
          <cell r="O2446" t="str">
            <v/>
          </cell>
          <cell r="Q2446" t="str">
            <v/>
          </cell>
          <cell r="R2446" t="str">
            <v/>
          </cell>
          <cell r="S2446" t="str">
            <v/>
          </cell>
          <cell r="AE2446" t="str">
            <v/>
          </cell>
          <cell r="AU2446" t="str">
            <v/>
          </cell>
          <cell r="AW2446" t="str">
            <v/>
          </cell>
          <cell r="AX2446" t="str">
            <v/>
          </cell>
          <cell r="AY2446" t="str">
            <v/>
          </cell>
          <cell r="BK2446" t="str">
            <v/>
          </cell>
          <cell r="BM2446" t="str">
            <v/>
          </cell>
          <cell r="BN2446" t="str">
            <v/>
          </cell>
          <cell r="BO2446" t="str">
            <v/>
          </cell>
          <cell r="BS2446" t="str">
            <v/>
          </cell>
          <cell r="BW2446" t="str">
            <v/>
          </cell>
          <cell r="CA2446" t="str">
            <v/>
          </cell>
        </row>
        <row r="2447">
          <cell r="O2447" t="str">
            <v/>
          </cell>
          <cell r="Q2447" t="str">
            <v/>
          </cell>
          <cell r="R2447" t="str">
            <v/>
          </cell>
          <cell r="S2447" t="str">
            <v/>
          </cell>
          <cell r="AE2447" t="str">
            <v/>
          </cell>
          <cell r="AU2447" t="str">
            <v/>
          </cell>
          <cell r="AW2447" t="str">
            <v/>
          </cell>
          <cell r="AX2447" t="str">
            <v/>
          </cell>
          <cell r="AY2447" t="str">
            <v/>
          </cell>
          <cell r="BK2447" t="str">
            <v/>
          </cell>
          <cell r="BM2447" t="str">
            <v/>
          </cell>
          <cell r="BN2447" t="str">
            <v/>
          </cell>
          <cell r="BO2447" t="str">
            <v/>
          </cell>
          <cell r="BS2447" t="str">
            <v/>
          </cell>
          <cell r="BW2447" t="str">
            <v/>
          </cell>
          <cell r="CA2447" t="str">
            <v/>
          </cell>
        </row>
        <row r="2448">
          <cell r="O2448" t="str">
            <v/>
          </cell>
          <cell r="Q2448" t="str">
            <v/>
          </cell>
          <cell r="R2448" t="str">
            <v/>
          </cell>
          <cell r="S2448" t="str">
            <v/>
          </cell>
          <cell r="AE2448" t="str">
            <v/>
          </cell>
          <cell r="AU2448" t="str">
            <v/>
          </cell>
          <cell r="AW2448" t="str">
            <v/>
          </cell>
          <cell r="AX2448" t="str">
            <v/>
          </cell>
          <cell r="AY2448" t="str">
            <v/>
          </cell>
          <cell r="BK2448" t="str">
            <v/>
          </cell>
          <cell r="BM2448" t="str">
            <v/>
          </cell>
          <cell r="BN2448" t="str">
            <v/>
          </cell>
          <cell r="BO2448" t="str">
            <v/>
          </cell>
          <cell r="BS2448" t="str">
            <v/>
          </cell>
          <cell r="BW2448" t="str">
            <v/>
          </cell>
          <cell r="CA2448" t="str">
            <v/>
          </cell>
        </row>
        <row r="2449">
          <cell r="O2449" t="str">
            <v/>
          </cell>
          <cell r="Q2449" t="str">
            <v/>
          </cell>
          <cell r="R2449" t="str">
            <v/>
          </cell>
          <cell r="S2449" t="str">
            <v/>
          </cell>
          <cell r="AE2449" t="str">
            <v/>
          </cell>
          <cell r="AU2449" t="str">
            <v/>
          </cell>
          <cell r="AW2449" t="str">
            <v/>
          </cell>
          <cell r="AX2449" t="str">
            <v/>
          </cell>
          <cell r="AY2449" t="str">
            <v/>
          </cell>
          <cell r="BK2449" t="str">
            <v/>
          </cell>
          <cell r="BM2449" t="str">
            <v/>
          </cell>
          <cell r="BN2449" t="str">
            <v/>
          </cell>
          <cell r="BO2449" t="str">
            <v/>
          </cell>
          <cell r="BS2449" t="str">
            <v/>
          </cell>
          <cell r="BW2449" t="str">
            <v/>
          </cell>
          <cell r="CA2449" t="str">
            <v/>
          </cell>
        </row>
        <row r="2450">
          <cell r="O2450" t="str">
            <v/>
          </cell>
          <cell r="Q2450" t="str">
            <v/>
          </cell>
          <cell r="R2450" t="str">
            <v/>
          </cell>
          <cell r="S2450" t="str">
            <v/>
          </cell>
          <cell r="AE2450" t="str">
            <v/>
          </cell>
          <cell r="AU2450" t="str">
            <v/>
          </cell>
          <cell r="AW2450" t="str">
            <v/>
          </cell>
          <cell r="AX2450" t="str">
            <v/>
          </cell>
          <cell r="AY2450" t="str">
            <v/>
          </cell>
          <cell r="BK2450" t="str">
            <v/>
          </cell>
          <cell r="BM2450" t="str">
            <v/>
          </cell>
          <cell r="BN2450" t="str">
            <v/>
          </cell>
          <cell r="BO2450" t="str">
            <v/>
          </cell>
          <cell r="BS2450" t="str">
            <v/>
          </cell>
          <cell r="BW2450" t="str">
            <v/>
          </cell>
          <cell r="CA2450" t="str">
            <v/>
          </cell>
        </row>
        <row r="2451">
          <cell r="O2451" t="str">
            <v/>
          </cell>
          <cell r="Q2451" t="str">
            <v/>
          </cell>
          <cell r="R2451" t="str">
            <v/>
          </cell>
          <cell r="S2451" t="str">
            <v/>
          </cell>
          <cell r="AE2451" t="str">
            <v/>
          </cell>
          <cell r="AU2451" t="str">
            <v/>
          </cell>
          <cell r="AW2451" t="str">
            <v/>
          </cell>
          <cell r="AX2451" t="str">
            <v/>
          </cell>
          <cell r="AY2451" t="str">
            <v/>
          </cell>
          <cell r="BK2451" t="str">
            <v/>
          </cell>
          <cell r="BM2451" t="str">
            <v/>
          </cell>
          <cell r="BN2451" t="str">
            <v/>
          </cell>
          <cell r="BO2451" t="str">
            <v/>
          </cell>
          <cell r="BS2451" t="str">
            <v/>
          </cell>
          <cell r="BW2451" t="str">
            <v/>
          </cell>
          <cell r="CA2451" t="str">
            <v/>
          </cell>
        </row>
        <row r="2452">
          <cell r="O2452" t="str">
            <v/>
          </cell>
          <cell r="Q2452" t="str">
            <v/>
          </cell>
          <cell r="R2452" t="str">
            <v/>
          </cell>
          <cell r="S2452" t="str">
            <v/>
          </cell>
          <cell r="AE2452" t="str">
            <v/>
          </cell>
          <cell r="AU2452" t="str">
            <v/>
          </cell>
          <cell r="AW2452" t="str">
            <v/>
          </cell>
          <cell r="AX2452" t="str">
            <v/>
          </cell>
          <cell r="AY2452" t="str">
            <v/>
          </cell>
          <cell r="BK2452" t="str">
            <v/>
          </cell>
          <cell r="BM2452" t="str">
            <v/>
          </cell>
          <cell r="BN2452" t="str">
            <v/>
          </cell>
          <cell r="BO2452" t="str">
            <v/>
          </cell>
          <cell r="BS2452" t="str">
            <v/>
          </cell>
          <cell r="BW2452" t="str">
            <v/>
          </cell>
          <cell r="CA2452" t="str">
            <v/>
          </cell>
        </row>
        <row r="2453">
          <cell r="O2453" t="str">
            <v/>
          </cell>
          <cell r="Q2453" t="str">
            <v/>
          </cell>
          <cell r="R2453" t="str">
            <v/>
          </cell>
          <cell r="S2453" t="str">
            <v/>
          </cell>
          <cell r="AE2453" t="str">
            <v/>
          </cell>
          <cell r="AU2453" t="str">
            <v/>
          </cell>
          <cell r="AW2453" t="str">
            <v/>
          </cell>
          <cell r="AX2453" t="str">
            <v/>
          </cell>
          <cell r="AY2453" t="str">
            <v/>
          </cell>
          <cell r="BK2453" t="str">
            <v/>
          </cell>
          <cell r="BM2453" t="str">
            <v/>
          </cell>
          <cell r="BN2453" t="str">
            <v/>
          </cell>
          <cell r="BO2453" t="str">
            <v/>
          </cell>
          <cell r="BS2453" t="str">
            <v/>
          </cell>
          <cell r="BW2453" t="str">
            <v/>
          </cell>
          <cell r="CA2453" t="str">
            <v/>
          </cell>
        </row>
        <row r="2454">
          <cell r="O2454" t="str">
            <v/>
          </cell>
          <cell r="Q2454" t="str">
            <v/>
          </cell>
          <cell r="R2454" t="str">
            <v/>
          </cell>
          <cell r="S2454" t="str">
            <v/>
          </cell>
          <cell r="AE2454" t="str">
            <v/>
          </cell>
          <cell r="AU2454" t="str">
            <v/>
          </cell>
          <cell r="AW2454" t="str">
            <v/>
          </cell>
          <cell r="AX2454" t="str">
            <v/>
          </cell>
          <cell r="AY2454" t="str">
            <v/>
          </cell>
          <cell r="BK2454" t="str">
            <v/>
          </cell>
          <cell r="BM2454" t="str">
            <v/>
          </cell>
          <cell r="BN2454" t="str">
            <v/>
          </cell>
          <cell r="BO2454" t="str">
            <v/>
          </cell>
          <cell r="BS2454" t="str">
            <v/>
          </cell>
          <cell r="BW2454" t="str">
            <v/>
          </cell>
          <cell r="CA2454" t="str">
            <v/>
          </cell>
        </row>
        <row r="2455">
          <cell r="O2455" t="str">
            <v/>
          </cell>
          <cell r="Q2455" t="str">
            <v/>
          </cell>
          <cell r="R2455" t="str">
            <v/>
          </cell>
          <cell r="S2455" t="str">
            <v/>
          </cell>
          <cell r="AE2455" t="str">
            <v/>
          </cell>
          <cell r="AU2455" t="str">
            <v/>
          </cell>
          <cell r="AW2455" t="str">
            <v/>
          </cell>
          <cell r="AX2455" t="str">
            <v/>
          </cell>
          <cell r="AY2455" t="str">
            <v/>
          </cell>
          <cell r="BK2455" t="str">
            <v/>
          </cell>
          <cell r="BM2455" t="str">
            <v/>
          </cell>
          <cell r="BN2455" t="str">
            <v/>
          </cell>
          <cell r="BO2455" t="str">
            <v/>
          </cell>
          <cell r="BS2455" t="str">
            <v/>
          </cell>
          <cell r="BW2455" t="str">
            <v/>
          </cell>
          <cell r="CA2455" t="str">
            <v/>
          </cell>
        </row>
        <row r="2456">
          <cell r="O2456" t="str">
            <v/>
          </cell>
          <cell r="Q2456" t="str">
            <v/>
          </cell>
          <cell r="R2456" t="str">
            <v/>
          </cell>
          <cell r="S2456" t="str">
            <v/>
          </cell>
          <cell r="AE2456" t="str">
            <v/>
          </cell>
          <cell r="AU2456" t="str">
            <v/>
          </cell>
          <cell r="AW2456" t="str">
            <v/>
          </cell>
          <cell r="AX2456" t="str">
            <v/>
          </cell>
          <cell r="AY2456" t="str">
            <v/>
          </cell>
          <cell r="BK2456" t="str">
            <v/>
          </cell>
          <cell r="BM2456" t="str">
            <v/>
          </cell>
          <cell r="BN2456" t="str">
            <v/>
          </cell>
          <cell r="BO2456" t="str">
            <v/>
          </cell>
          <cell r="BS2456" t="str">
            <v/>
          </cell>
          <cell r="BW2456" t="str">
            <v/>
          </cell>
          <cell r="CA2456" t="str">
            <v/>
          </cell>
        </row>
        <row r="2457">
          <cell r="O2457" t="str">
            <v/>
          </cell>
          <cell r="Q2457" t="str">
            <v/>
          </cell>
          <cell r="R2457" t="str">
            <v/>
          </cell>
          <cell r="S2457" t="str">
            <v/>
          </cell>
          <cell r="AE2457" t="str">
            <v/>
          </cell>
          <cell r="AU2457" t="str">
            <v/>
          </cell>
          <cell r="AW2457" t="str">
            <v/>
          </cell>
          <cell r="AX2457" t="str">
            <v/>
          </cell>
          <cell r="AY2457" t="str">
            <v/>
          </cell>
          <cell r="BK2457" t="str">
            <v/>
          </cell>
          <cell r="BM2457" t="str">
            <v/>
          </cell>
          <cell r="BN2457" t="str">
            <v/>
          </cell>
          <cell r="BO2457" t="str">
            <v/>
          </cell>
          <cell r="BS2457" t="str">
            <v/>
          </cell>
          <cell r="BW2457" t="str">
            <v/>
          </cell>
          <cell r="CA2457" t="str">
            <v/>
          </cell>
        </row>
        <row r="2458">
          <cell r="O2458" t="str">
            <v/>
          </cell>
          <cell r="Q2458" t="str">
            <v/>
          </cell>
          <cell r="R2458" t="str">
            <v/>
          </cell>
          <cell r="S2458" t="str">
            <v/>
          </cell>
          <cell r="AE2458" t="str">
            <v/>
          </cell>
          <cell r="AU2458" t="str">
            <v/>
          </cell>
          <cell r="AW2458" t="str">
            <v/>
          </cell>
          <cell r="AX2458" t="str">
            <v/>
          </cell>
          <cell r="AY2458" t="str">
            <v/>
          </cell>
          <cell r="BK2458" t="str">
            <v/>
          </cell>
          <cell r="BM2458" t="str">
            <v/>
          </cell>
          <cell r="BN2458" t="str">
            <v/>
          </cell>
          <cell r="BO2458" t="str">
            <v/>
          </cell>
          <cell r="BS2458" t="str">
            <v/>
          </cell>
          <cell r="BW2458" t="str">
            <v/>
          </cell>
          <cell r="CA2458" t="str">
            <v/>
          </cell>
        </row>
        <row r="2459">
          <cell r="O2459" t="str">
            <v/>
          </cell>
          <cell r="Q2459" t="str">
            <v/>
          </cell>
          <cell r="R2459" t="str">
            <v/>
          </cell>
          <cell r="S2459" t="str">
            <v/>
          </cell>
          <cell r="AE2459" t="str">
            <v/>
          </cell>
          <cell r="AU2459" t="str">
            <v/>
          </cell>
          <cell r="AW2459" t="str">
            <v/>
          </cell>
          <cell r="AX2459" t="str">
            <v/>
          </cell>
          <cell r="AY2459" t="str">
            <v/>
          </cell>
          <cell r="BK2459" t="str">
            <v/>
          </cell>
          <cell r="BM2459" t="str">
            <v/>
          </cell>
          <cell r="BN2459" t="str">
            <v/>
          </cell>
          <cell r="BO2459" t="str">
            <v/>
          </cell>
          <cell r="BS2459" t="str">
            <v/>
          </cell>
          <cell r="BW2459" t="str">
            <v/>
          </cell>
          <cell r="CA2459" t="str">
            <v/>
          </cell>
        </row>
        <row r="2460">
          <cell r="O2460" t="str">
            <v/>
          </cell>
          <cell r="Q2460" t="str">
            <v/>
          </cell>
          <cell r="R2460" t="str">
            <v/>
          </cell>
          <cell r="S2460" t="str">
            <v/>
          </cell>
          <cell r="AE2460" t="str">
            <v/>
          </cell>
          <cell r="AU2460" t="str">
            <v/>
          </cell>
          <cell r="AW2460" t="str">
            <v/>
          </cell>
          <cell r="AX2460" t="str">
            <v/>
          </cell>
          <cell r="AY2460" t="str">
            <v/>
          </cell>
          <cell r="BK2460" t="str">
            <v/>
          </cell>
          <cell r="BM2460" t="str">
            <v/>
          </cell>
          <cell r="BN2460" t="str">
            <v/>
          </cell>
          <cell r="BO2460" t="str">
            <v/>
          </cell>
          <cell r="BS2460" t="str">
            <v/>
          </cell>
          <cell r="BW2460" t="str">
            <v/>
          </cell>
          <cell r="CA2460" t="str">
            <v/>
          </cell>
        </row>
        <row r="2461">
          <cell r="O2461" t="str">
            <v/>
          </cell>
          <cell r="Q2461" t="str">
            <v/>
          </cell>
          <cell r="R2461" t="str">
            <v/>
          </cell>
          <cell r="S2461" t="str">
            <v/>
          </cell>
          <cell r="AE2461" t="str">
            <v/>
          </cell>
          <cell r="AU2461" t="str">
            <v/>
          </cell>
          <cell r="AW2461" t="str">
            <v/>
          </cell>
          <cell r="AX2461" t="str">
            <v/>
          </cell>
          <cell r="AY2461" t="str">
            <v/>
          </cell>
          <cell r="BK2461" t="str">
            <v/>
          </cell>
          <cell r="BM2461" t="str">
            <v/>
          </cell>
          <cell r="BN2461" t="str">
            <v/>
          </cell>
          <cell r="BO2461" t="str">
            <v/>
          </cell>
          <cell r="BS2461" t="str">
            <v/>
          </cell>
          <cell r="BW2461" t="str">
            <v/>
          </cell>
          <cell r="CA2461" t="str">
            <v/>
          </cell>
        </row>
        <row r="2462">
          <cell r="O2462" t="str">
            <v/>
          </cell>
          <cell r="Q2462" t="str">
            <v/>
          </cell>
          <cell r="R2462" t="str">
            <v/>
          </cell>
          <cell r="S2462" t="str">
            <v/>
          </cell>
          <cell r="AE2462" t="str">
            <v/>
          </cell>
          <cell r="AU2462" t="str">
            <v/>
          </cell>
          <cell r="AW2462" t="str">
            <v/>
          </cell>
          <cell r="AX2462" t="str">
            <v/>
          </cell>
          <cell r="AY2462" t="str">
            <v/>
          </cell>
          <cell r="BK2462" t="str">
            <v/>
          </cell>
          <cell r="BM2462" t="str">
            <v/>
          </cell>
          <cell r="BN2462" t="str">
            <v/>
          </cell>
          <cell r="BO2462" t="str">
            <v/>
          </cell>
          <cell r="BS2462" t="str">
            <v/>
          </cell>
          <cell r="BW2462" t="str">
            <v/>
          </cell>
          <cell r="CA2462" t="str">
            <v/>
          </cell>
        </row>
        <row r="2463">
          <cell r="O2463" t="str">
            <v/>
          </cell>
          <cell r="Q2463" t="str">
            <v/>
          </cell>
          <cell r="R2463" t="str">
            <v/>
          </cell>
          <cell r="S2463" t="str">
            <v/>
          </cell>
          <cell r="AE2463" t="str">
            <v/>
          </cell>
          <cell r="AU2463" t="str">
            <v/>
          </cell>
          <cell r="AW2463" t="str">
            <v/>
          </cell>
          <cell r="AX2463" t="str">
            <v/>
          </cell>
          <cell r="AY2463" t="str">
            <v/>
          </cell>
          <cell r="BK2463" t="str">
            <v/>
          </cell>
          <cell r="BM2463" t="str">
            <v/>
          </cell>
          <cell r="BN2463" t="str">
            <v/>
          </cell>
          <cell r="BO2463" t="str">
            <v/>
          </cell>
          <cell r="BS2463" t="str">
            <v/>
          </cell>
          <cell r="BW2463" t="str">
            <v/>
          </cell>
          <cell r="CA2463" t="str">
            <v/>
          </cell>
        </row>
        <row r="2464">
          <cell r="O2464" t="str">
            <v/>
          </cell>
          <cell r="Q2464" t="str">
            <v/>
          </cell>
          <cell r="R2464" t="str">
            <v/>
          </cell>
          <cell r="S2464" t="str">
            <v/>
          </cell>
          <cell r="AE2464" t="str">
            <v/>
          </cell>
          <cell r="AU2464" t="str">
            <v/>
          </cell>
          <cell r="AW2464" t="str">
            <v/>
          </cell>
          <cell r="AX2464" t="str">
            <v/>
          </cell>
          <cell r="AY2464" t="str">
            <v/>
          </cell>
          <cell r="BK2464" t="str">
            <v/>
          </cell>
          <cell r="BM2464" t="str">
            <v/>
          </cell>
          <cell r="BN2464" t="str">
            <v/>
          </cell>
          <cell r="BO2464" t="str">
            <v/>
          </cell>
          <cell r="BS2464" t="str">
            <v/>
          </cell>
          <cell r="BW2464" t="str">
            <v/>
          </cell>
          <cell r="CA2464" t="str">
            <v/>
          </cell>
        </row>
        <row r="2465">
          <cell r="O2465" t="str">
            <v/>
          </cell>
          <cell r="Q2465" t="str">
            <v/>
          </cell>
          <cell r="R2465" t="str">
            <v/>
          </cell>
          <cell r="S2465" t="str">
            <v/>
          </cell>
          <cell r="AE2465" t="str">
            <v/>
          </cell>
          <cell r="AU2465" t="str">
            <v/>
          </cell>
          <cell r="AW2465" t="str">
            <v/>
          </cell>
          <cell r="AX2465" t="str">
            <v/>
          </cell>
          <cell r="AY2465" t="str">
            <v/>
          </cell>
          <cell r="BK2465" t="str">
            <v/>
          </cell>
          <cell r="BM2465" t="str">
            <v/>
          </cell>
          <cell r="BN2465" t="str">
            <v/>
          </cell>
          <cell r="BO2465" t="str">
            <v/>
          </cell>
          <cell r="BS2465" t="str">
            <v/>
          </cell>
          <cell r="BW2465" t="str">
            <v/>
          </cell>
          <cell r="CA2465" t="str">
            <v/>
          </cell>
        </row>
        <row r="2466">
          <cell r="O2466" t="str">
            <v/>
          </cell>
          <cell r="Q2466" t="str">
            <v/>
          </cell>
          <cell r="R2466" t="str">
            <v/>
          </cell>
          <cell r="S2466" t="str">
            <v/>
          </cell>
          <cell r="AE2466" t="str">
            <v/>
          </cell>
          <cell r="AU2466" t="str">
            <v/>
          </cell>
          <cell r="AW2466" t="str">
            <v/>
          </cell>
          <cell r="AX2466" t="str">
            <v/>
          </cell>
          <cell r="AY2466" t="str">
            <v/>
          </cell>
          <cell r="BK2466" t="str">
            <v/>
          </cell>
          <cell r="BM2466" t="str">
            <v/>
          </cell>
          <cell r="BN2466" t="str">
            <v/>
          </cell>
          <cell r="BO2466" t="str">
            <v/>
          </cell>
          <cell r="BS2466" t="str">
            <v/>
          </cell>
          <cell r="BW2466" t="str">
            <v/>
          </cell>
          <cell r="CA2466" t="str">
            <v/>
          </cell>
        </row>
        <row r="2467">
          <cell r="O2467" t="str">
            <v/>
          </cell>
          <cell r="Q2467" t="str">
            <v/>
          </cell>
          <cell r="R2467" t="str">
            <v/>
          </cell>
          <cell r="S2467" t="str">
            <v/>
          </cell>
          <cell r="AE2467" t="str">
            <v/>
          </cell>
          <cell r="AU2467" t="str">
            <v/>
          </cell>
          <cell r="AW2467" t="str">
            <v/>
          </cell>
          <cell r="AX2467" t="str">
            <v/>
          </cell>
          <cell r="AY2467" t="str">
            <v/>
          </cell>
          <cell r="BK2467" t="str">
            <v/>
          </cell>
          <cell r="BM2467" t="str">
            <v/>
          </cell>
          <cell r="BN2467" t="str">
            <v/>
          </cell>
          <cell r="BO2467" t="str">
            <v/>
          </cell>
          <cell r="BS2467" t="str">
            <v/>
          </cell>
          <cell r="BW2467" t="str">
            <v/>
          </cell>
          <cell r="CA2467" t="str">
            <v/>
          </cell>
        </row>
        <row r="2468">
          <cell r="O2468" t="str">
            <v/>
          </cell>
          <cell r="Q2468" t="str">
            <v/>
          </cell>
          <cell r="R2468" t="str">
            <v/>
          </cell>
          <cell r="S2468" t="str">
            <v/>
          </cell>
          <cell r="AE2468" t="str">
            <v/>
          </cell>
          <cell r="AU2468" t="str">
            <v/>
          </cell>
          <cell r="AW2468" t="str">
            <v/>
          </cell>
          <cell r="AX2468" t="str">
            <v/>
          </cell>
          <cell r="AY2468" t="str">
            <v/>
          </cell>
          <cell r="BK2468" t="str">
            <v/>
          </cell>
          <cell r="BM2468" t="str">
            <v/>
          </cell>
          <cell r="BN2468" t="str">
            <v/>
          </cell>
          <cell r="BO2468" t="str">
            <v/>
          </cell>
          <cell r="BS2468" t="str">
            <v/>
          </cell>
          <cell r="BW2468" t="str">
            <v/>
          </cell>
          <cell r="CA2468" t="str">
            <v/>
          </cell>
        </row>
        <row r="2469">
          <cell r="O2469" t="str">
            <v/>
          </cell>
          <cell r="Q2469" t="str">
            <v/>
          </cell>
          <cell r="R2469" t="str">
            <v/>
          </cell>
          <cell r="S2469" t="str">
            <v/>
          </cell>
          <cell r="AE2469" t="str">
            <v/>
          </cell>
          <cell r="AU2469" t="str">
            <v/>
          </cell>
          <cell r="AW2469" t="str">
            <v/>
          </cell>
          <cell r="AX2469" t="str">
            <v/>
          </cell>
          <cell r="AY2469" t="str">
            <v/>
          </cell>
          <cell r="BK2469" t="str">
            <v/>
          </cell>
          <cell r="BM2469" t="str">
            <v/>
          </cell>
          <cell r="BN2469" t="str">
            <v/>
          </cell>
          <cell r="BO2469" t="str">
            <v/>
          </cell>
          <cell r="BS2469" t="str">
            <v/>
          </cell>
          <cell r="BW2469" t="str">
            <v/>
          </cell>
          <cell r="CA2469" t="str">
            <v/>
          </cell>
        </row>
        <row r="2470">
          <cell r="O2470" t="str">
            <v/>
          </cell>
          <cell r="Q2470" t="str">
            <v/>
          </cell>
          <cell r="R2470" t="str">
            <v/>
          </cell>
          <cell r="S2470" t="str">
            <v/>
          </cell>
          <cell r="AE2470" t="str">
            <v/>
          </cell>
          <cell r="AU2470" t="str">
            <v/>
          </cell>
          <cell r="AW2470" t="str">
            <v/>
          </cell>
          <cell r="AX2470" t="str">
            <v/>
          </cell>
          <cell r="AY2470" t="str">
            <v/>
          </cell>
          <cell r="BK2470" t="str">
            <v/>
          </cell>
          <cell r="BM2470" t="str">
            <v/>
          </cell>
          <cell r="BN2470" t="str">
            <v/>
          </cell>
          <cell r="BO2470" t="str">
            <v/>
          </cell>
          <cell r="BS2470" t="str">
            <v/>
          </cell>
          <cell r="BW2470" t="str">
            <v/>
          </cell>
          <cell r="CA2470" t="str">
            <v/>
          </cell>
        </row>
        <row r="2471">
          <cell r="O2471" t="str">
            <v/>
          </cell>
          <cell r="Q2471" t="str">
            <v/>
          </cell>
          <cell r="R2471" t="str">
            <v/>
          </cell>
          <cell r="S2471" t="str">
            <v/>
          </cell>
          <cell r="AE2471" t="str">
            <v/>
          </cell>
          <cell r="AU2471" t="str">
            <v/>
          </cell>
          <cell r="AW2471" t="str">
            <v/>
          </cell>
          <cell r="AX2471" t="str">
            <v/>
          </cell>
          <cell r="AY2471" t="str">
            <v/>
          </cell>
          <cell r="BK2471" t="str">
            <v/>
          </cell>
          <cell r="BM2471" t="str">
            <v/>
          </cell>
          <cell r="BN2471" t="str">
            <v/>
          </cell>
          <cell r="BO2471" t="str">
            <v/>
          </cell>
          <cell r="BS2471" t="str">
            <v/>
          </cell>
          <cell r="BW2471" t="str">
            <v/>
          </cell>
          <cell r="CA2471" t="str">
            <v/>
          </cell>
        </row>
        <row r="2472">
          <cell r="O2472" t="str">
            <v/>
          </cell>
          <cell r="Q2472" t="str">
            <v/>
          </cell>
          <cell r="R2472" t="str">
            <v/>
          </cell>
          <cell r="S2472" t="str">
            <v/>
          </cell>
          <cell r="AE2472" t="str">
            <v/>
          </cell>
          <cell r="AU2472" t="str">
            <v/>
          </cell>
          <cell r="AW2472" t="str">
            <v/>
          </cell>
          <cell r="AX2472" t="str">
            <v/>
          </cell>
          <cell r="AY2472" t="str">
            <v/>
          </cell>
          <cell r="BK2472" t="str">
            <v/>
          </cell>
          <cell r="BM2472" t="str">
            <v/>
          </cell>
          <cell r="BN2472" t="str">
            <v/>
          </cell>
          <cell r="BO2472" t="str">
            <v/>
          </cell>
          <cell r="BS2472" t="str">
            <v/>
          </cell>
          <cell r="BW2472" t="str">
            <v/>
          </cell>
          <cell r="CA2472" t="str">
            <v/>
          </cell>
        </row>
        <row r="2473">
          <cell r="O2473" t="str">
            <v/>
          </cell>
          <cell r="Q2473" t="str">
            <v/>
          </cell>
          <cell r="R2473" t="str">
            <v/>
          </cell>
          <cell r="S2473" t="str">
            <v/>
          </cell>
          <cell r="AE2473" t="str">
            <v/>
          </cell>
          <cell r="AU2473" t="str">
            <v/>
          </cell>
          <cell r="AW2473" t="str">
            <v/>
          </cell>
          <cell r="AX2473" t="str">
            <v/>
          </cell>
          <cell r="AY2473" t="str">
            <v/>
          </cell>
          <cell r="BK2473" t="str">
            <v/>
          </cell>
          <cell r="BM2473" t="str">
            <v/>
          </cell>
          <cell r="BN2473" t="str">
            <v/>
          </cell>
          <cell r="BO2473" t="str">
            <v/>
          </cell>
          <cell r="BS2473" t="str">
            <v/>
          </cell>
          <cell r="BW2473" t="str">
            <v/>
          </cell>
          <cell r="CA2473" t="str">
            <v/>
          </cell>
        </row>
        <row r="2474">
          <cell r="O2474" t="str">
            <v/>
          </cell>
          <cell r="Q2474" t="str">
            <v/>
          </cell>
          <cell r="R2474" t="str">
            <v/>
          </cell>
          <cell r="S2474" t="str">
            <v/>
          </cell>
          <cell r="AE2474" t="str">
            <v/>
          </cell>
          <cell r="AU2474" t="str">
            <v/>
          </cell>
          <cell r="AW2474" t="str">
            <v/>
          </cell>
          <cell r="AX2474" t="str">
            <v/>
          </cell>
          <cell r="AY2474" t="str">
            <v/>
          </cell>
          <cell r="BK2474" t="str">
            <v/>
          </cell>
          <cell r="BM2474" t="str">
            <v/>
          </cell>
          <cell r="BN2474" t="str">
            <v/>
          </cell>
          <cell r="BO2474" t="str">
            <v/>
          </cell>
          <cell r="BS2474" t="str">
            <v/>
          </cell>
          <cell r="BW2474" t="str">
            <v/>
          </cell>
          <cell r="CA2474" t="str">
            <v/>
          </cell>
        </row>
        <row r="2475">
          <cell r="O2475" t="str">
            <v/>
          </cell>
          <cell r="Q2475" t="str">
            <v/>
          </cell>
          <cell r="R2475" t="str">
            <v/>
          </cell>
          <cell r="S2475" t="str">
            <v/>
          </cell>
          <cell r="AE2475" t="str">
            <v/>
          </cell>
          <cell r="AU2475" t="str">
            <v/>
          </cell>
          <cell r="AW2475" t="str">
            <v/>
          </cell>
          <cell r="AX2475" t="str">
            <v/>
          </cell>
          <cell r="AY2475" t="str">
            <v/>
          </cell>
          <cell r="BK2475" t="str">
            <v/>
          </cell>
          <cell r="BM2475" t="str">
            <v/>
          </cell>
          <cell r="BN2475" t="str">
            <v/>
          </cell>
          <cell r="BO2475" t="str">
            <v/>
          </cell>
          <cell r="BS2475" t="str">
            <v/>
          </cell>
          <cell r="BW2475" t="str">
            <v/>
          </cell>
          <cell r="CA2475" t="str">
            <v/>
          </cell>
        </row>
        <row r="2476">
          <cell r="O2476" t="str">
            <v/>
          </cell>
          <cell r="Q2476" t="str">
            <v/>
          </cell>
          <cell r="R2476" t="str">
            <v/>
          </cell>
          <cell r="S2476" t="str">
            <v/>
          </cell>
          <cell r="AE2476" t="str">
            <v/>
          </cell>
          <cell r="AU2476" t="str">
            <v/>
          </cell>
          <cell r="AW2476" t="str">
            <v/>
          </cell>
          <cell r="AX2476" t="str">
            <v/>
          </cell>
          <cell r="AY2476" t="str">
            <v/>
          </cell>
          <cell r="BK2476" t="str">
            <v/>
          </cell>
          <cell r="BM2476" t="str">
            <v/>
          </cell>
          <cell r="BN2476" t="str">
            <v/>
          </cell>
          <cell r="BO2476" t="str">
            <v/>
          </cell>
          <cell r="BS2476" t="str">
            <v/>
          </cell>
          <cell r="BW2476" t="str">
            <v/>
          </cell>
          <cell r="CA2476" t="str">
            <v/>
          </cell>
        </row>
        <row r="2477">
          <cell r="O2477" t="str">
            <v/>
          </cell>
          <cell r="Q2477" t="str">
            <v/>
          </cell>
          <cell r="R2477" t="str">
            <v/>
          </cell>
          <cell r="S2477" t="str">
            <v/>
          </cell>
          <cell r="AE2477" t="str">
            <v/>
          </cell>
          <cell r="AU2477" t="str">
            <v/>
          </cell>
          <cell r="AW2477" t="str">
            <v/>
          </cell>
          <cell r="AX2477" t="str">
            <v/>
          </cell>
          <cell r="AY2477" t="str">
            <v/>
          </cell>
          <cell r="BK2477" t="str">
            <v/>
          </cell>
          <cell r="BM2477" t="str">
            <v/>
          </cell>
          <cell r="BN2477" t="str">
            <v/>
          </cell>
          <cell r="BO2477" t="str">
            <v/>
          </cell>
          <cell r="BS2477" t="str">
            <v/>
          </cell>
          <cell r="BW2477" t="str">
            <v/>
          </cell>
          <cell r="CA2477" t="str">
            <v/>
          </cell>
        </row>
        <row r="2478">
          <cell r="O2478" t="str">
            <v/>
          </cell>
          <cell r="Q2478" t="str">
            <v/>
          </cell>
          <cell r="R2478" t="str">
            <v/>
          </cell>
          <cell r="S2478" t="str">
            <v/>
          </cell>
          <cell r="AE2478" t="str">
            <v/>
          </cell>
          <cell r="AU2478" t="str">
            <v/>
          </cell>
          <cell r="AW2478" t="str">
            <v/>
          </cell>
          <cell r="AX2478" t="str">
            <v/>
          </cell>
          <cell r="AY2478" t="str">
            <v/>
          </cell>
          <cell r="BK2478" t="str">
            <v/>
          </cell>
          <cell r="BM2478" t="str">
            <v/>
          </cell>
          <cell r="BN2478" t="str">
            <v/>
          </cell>
          <cell r="BO2478" t="str">
            <v/>
          </cell>
          <cell r="BS2478" t="str">
            <v/>
          </cell>
          <cell r="BW2478" t="str">
            <v/>
          </cell>
          <cell r="CA2478" t="str">
            <v/>
          </cell>
        </row>
        <row r="2479">
          <cell r="O2479" t="str">
            <v/>
          </cell>
          <cell r="Q2479" t="str">
            <v/>
          </cell>
          <cell r="R2479" t="str">
            <v/>
          </cell>
          <cell r="S2479" t="str">
            <v/>
          </cell>
          <cell r="AE2479" t="str">
            <v/>
          </cell>
          <cell r="AU2479" t="str">
            <v/>
          </cell>
          <cell r="AW2479" t="str">
            <v/>
          </cell>
          <cell r="AX2479" t="str">
            <v/>
          </cell>
          <cell r="AY2479" t="str">
            <v/>
          </cell>
          <cell r="BK2479" t="str">
            <v/>
          </cell>
          <cell r="BM2479" t="str">
            <v/>
          </cell>
          <cell r="BN2479" t="str">
            <v/>
          </cell>
          <cell r="BO2479" t="str">
            <v/>
          </cell>
          <cell r="BS2479" t="str">
            <v/>
          </cell>
          <cell r="BW2479" t="str">
            <v/>
          </cell>
          <cell r="CA2479" t="str">
            <v/>
          </cell>
        </row>
        <row r="2480">
          <cell r="O2480" t="str">
            <v/>
          </cell>
          <cell r="Q2480" t="str">
            <v/>
          </cell>
          <cell r="R2480" t="str">
            <v/>
          </cell>
          <cell r="S2480" t="str">
            <v/>
          </cell>
          <cell r="AE2480" t="str">
            <v/>
          </cell>
          <cell r="AU2480" t="str">
            <v/>
          </cell>
          <cell r="AW2480" t="str">
            <v/>
          </cell>
          <cell r="AX2480" t="str">
            <v/>
          </cell>
          <cell r="AY2480" t="str">
            <v/>
          </cell>
          <cell r="BK2480" t="str">
            <v/>
          </cell>
          <cell r="BM2480" t="str">
            <v/>
          </cell>
          <cell r="BN2480" t="str">
            <v/>
          </cell>
          <cell r="BO2480" t="str">
            <v/>
          </cell>
          <cell r="BS2480" t="str">
            <v/>
          </cell>
          <cell r="BW2480" t="str">
            <v/>
          </cell>
          <cell r="CA2480" t="str">
            <v/>
          </cell>
        </row>
        <row r="2481">
          <cell r="O2481" t="str">
            <v/>
          </cell>
          <cell r="Q2481" t="str">
            <v/>
          </cell>
          <cell r="R2481" t="str">
            <v/>
          </cell>
          <cell r="S2481" t="str">
            <v/>
          </cell>
          <cell r="AE2481" t="str">
            <v/>
          </cell>
          <cell r="AU2481" t="str">
            <v/>
          </cell>
          <cell r="AW2481" t="str">
            <v/>
          </cell>
          <cell r="AX2481" t="str">
            <v/>
          </cell>
          <cell r="AY2481" t="str">
            <v/>
          </cell>
          <cell r="BK2481" t="str">
            <v/>
          </cell>
          <cell r="BM2481" t="str">
            <v/>
          </cell>
          <cell r="BN2481" t="str">
            <v/>
          </cell>
          <cell r="BO2481" t="str">
            <v/>
          </cell>
          <cell r="BS2481" t="str">
            <v/>
          </cell>
          <cell r="BW2481" t="str">
            <v/>
          </cell>
          <cell r="CA2481" t="str">
            <v/>
          </cell>
        </row>
        <row r="2482">
          <cell r="O2482" t="str">
            <v/>
          </cell>
          <cell r="Q2482" t="str">
            <v/>
          </cell>
          <cell r="R2482" t="str">
            <v/>
          </cell>
          <cell r="S2482" t="str">
            <v/>
          </cell>
          <cell r="AE2482" t="str">
            <v/>
          </cell>
          <cell r="AU2482" t="str">
            <v/>
          </cell>
          <cell r="AW2482" t="str">
            <v/>
          </cell>
          <cell r="AX2482" t="str">
            <v/>
          </cell>
          <cell r="AY2482" t="str">
            <v/>
          </cell>
          <cell r="BK2482" t="str">
            <v/>
          </cell>
          <cell r="BM2482" t="str">
            <v/>
          </cell>
          <cell r="BN2482" t="str">
            <v/>
          </cell>
          <cell r="BO2482" t="str">
            <v/>
          </cell>
          <cell r="BS2482" t="str">
            <v/>
          </cell>
          <cell r="BW2482" t="str">
            <v/>
          </cell>
          <cell r="CA2482" t="str">
            <v/>
          </cell>
        </row>
        <row r="2483">
          <cell r="O2483" t="str">
            <v/>
          </cell>
          <cell r="Q2483" t="str">
            <v/>
          </cell>
          <cell r="R2483" t="str">
            <v/>
          </cell>
          <cell r="S2483" t="str">
            <v/>
          </cell>
          <cell r="AE2483" t="str">
            <v/>
          </cell>
          <cell r="AU2483" t="str">
            <v/>
          </cell>
          <cell r="AW2483" t="str">
            <v/>
          </cell>
          <cell r="AX2483" t="str">
            <v/>
          </cell>
          <cell r="AY2483" t="str">
            <v/>
          </cell>
          <cell r="BK2483" t="str">
            <v/>
          </cell>
          <cell r="BM2483" t="str">
            <v/>
          </cell>
          <cell r="BN2483" t="str">
            <v/>
          </cell>
          <cell r="BO2483" t="str">
            <v/>
          </cell>
          <cell r="BS2483" t="str">
            <v/>
          </cell>
          <cell r="BW2483" t="str">
            <v/>
          </cell>
          <cell r="CA2483" t="str">
            <v/>
          </cell>
        </row>
        <row r="2484">
          <cell r="O2484" t="str">
            <v/>
          </cell>
          <cell r="Q2484" t="str">
            <v/>
          </cell>
          <cell r="R2484" t="str">
            <v/>
          </cell>
          <cell r="S2484" t="str">
            <v/>
          </cell>
          <cell r="AE2484" t="str">
            <v/>
          </cell>
          <cell r="AU2484" t="str">
            <v/>
          </cell>
          <cell r="AW2484" t="str">
            <v/>
          </cell>
          <cell r="AX2484" t="str">
            <v/>
          </cell>
          <cell r="AY2484" t="str">
            <v/>
          </cell>
          <cell r="BK2484" t="str">
            <v/>
          </cell>
          <cell r="BM2484" t="str">
            <v/>
          </cell>
          <cell r="BN2484" t="str">
            <v/>
          </cell>
          <cell r="BO2484" t="str">
            <v/>
          </cell>
          <cell r="BS2484" t="str">
            <v/>
          </cell>
          <cell r="BW2484" t="str">
            <v/>
          </cell>
          <cell r="CA2484" t="str">
            <v/>
          </cell>
        </row>
        <row r="2485">
          <cell r="O2485" t="str">
            <v/>
          </cell>
          <cell r="Q2485" t="str">
            <v/>
          </cell>
          <cell r="R2485" t="str">
            <v/>
          </cell>
          <cell r="S2485" t="str">
            <v/>
          </cell>
          <cell r="AE2485" t="str">
            <v/>
          </cell>
          <cell r="AU2485" t="str">
            <v/>
          </cell>
          <cell r="AW2485" t="str">
            <v/>
          </cell>
          <cell r="AX2485" t="str">
            <v/>
          </cell>
          <cell r="AY2485" t="str">
            <v/>
          </cell>
          <cell r="BK2485" t="str">
            <v/>
          </cell>
          <cell r="BM2485" t="str">
            <v/>
          </cell>
          <cell r="BN2485" t="str">
            <v/>
          </cell>
          <cell r="BO2485" t="str">
            <v/>
          </cell>
          <cell r="BS2485" t="str">
            <v/>
          </cell>
          <cell r="BW2485" t="str">
            <v/>
          </cell>
          <cell r="CA2485" t="str">
            <v/>
          </cell>
        </row>
        <row r="2486">
          <cell r="O2486" t="str">
            <v/>
          </cell>
          <cell r="Q2486" t="str">
            <v/>
          </cell>
          <cell r="R2486" t="str">
            <v/>
          </cell>
          <cell r="S2486" t="str">
            <v/>
          </cell>
          <cell r="AE2486" t="str">
            <v/>
          </cell>
          <cell r="AU2486" t="str">
            <v/>
          </cell>
          <cell r="AW2486" t="str">
            <v/>
          </cell>
          <cell r="AX2486" t="str">
            <v/>
          </cell>
          <cell r="AY2486" t="str">
            <v/>
          </cell>
          <cell r="BK2486" t="str">
            <v/>
          </cell>
          <cell r="BM2486" t="str">
            <v/>
          </cell>
          <cell r="BN2486" t="str">
            <v/>
          </cell>
          <cell r="BO2486" t="str">
            <v/>
          </cell>
          <cell r="BS2486" t="str">
            <v/>
          </cell>
          <cell r="BW2486" t="str">
            <v/>
          </cell>
          <cell r="CA2486" t="str">
            <v/>
          </cell>
        </row>
        <row r="2487">
          <cell r="O2487" t="str">
            <v/>
          </cell>
          <cell r="Q2487" t="str">
            <v/>
          </cell>
          <cell r="R2487" t="str">
            <v/>
          </cell>
          <cell r="S2487" t="str">
            <v/>
          </cell>
          <cell r="AE2487" t="str">
            <v/>
          </cell>
          <cell r="AU2487" t="str">
            <v/>
          </cell>
          <cell r="AW2487" t="str">
            <v/>
          </cell>
          <cell r="AX2487" t="str">
            <v/>
          </cell>
          <cell r="AY2487" t="str">
            <v/>
          </cell>
          <cell r="BK2487" t="str">
            <v/>
          </cell>
          <cell r="BM2487" t="str">
            <v/>
          </cell>
          <cell r="BN2487" t="str">
            <v/>
          </cell>
          <cell r="BO2487" t="str">
            <v/>
          </cell>
          <cell r="BS2487" t="str">
            <v/>
          </cell>
          <cell r="BW2487" t="str">
            <v/>
          </cell>
          <cell r="CA2487" t="str">
            <v/>
          </cell>
        </row>
        <row r="2488">
          <cell r="O2488" t="str">
            <v/>
          </cell>
          <cell r="Q2488" t="str">
            <v/>
          </cell>
          <cell r="R2488" t="str">
            <v/>
          </cell>
          <cell r="S2488" t="str">
            <v/>
          </cell>
          <cell r="AE2488" t="str">
            <v/>
          </cell>
          <cell r="AU2488" t="str">
            <v/>
          </cell>
          <cell r="AW2488" t="str">
            <v/>
          </cell>
          <cell r="AX2488" t="str">
            <v/>
          </cell>
          <cell r="AY2488" t="str">
            <v/>
          </cell>
          <cell r="BK2488" t="str">
            <v/>
          </cell>
          <cell r="BM2488" t="str">
            <v/>
          </cell>
          <cell r="BN2488" t="str">
            <v/>
          </cell>
          <cell r="BO2488" t="str">
            <v/>
          </cell>
          <cell r="BS2488" t="str">
            <v/>
          </cell>
          <cell r="BW2488" t="str">
            <v/>
          </cell>
          <cell r="CA2488" t="str">
            <v/>
          </cell>
        </row>
        <row r="2489">
          <cell r="O2489" t="str">
            <v/>
          </cell>
          <cell r="Q2489" t="str">
            <v/>
          </cell>
          <cell r="R2489" t="str">
            <v/>
          </cell>
          <cell r="S2489" t="str">
            <v/>
          </cell>
          <cell r="AE2489" t="str">
            <v/>
          </cell>
          <cell r="AU2489" t="str">
            <v/>
          </cell>
          <cell r="AW2489" t="str">
            <v/>
          </cell>
          <cell r="AX2489" t="str">
            <v/>
          </cell>
          <cell r="AY2489" t="str">
            <v/>
          </cell>
          <cell r="BK2489" t="str">
            <v/>
          </cell>
          <cell r="BM2489" t="str">
            <v/>
          </cell>
          <cell r="BN2489" t="str">
            <v/>
          </cell>
          <cell r="BO2489" t="str">
            <v/>
          </cell>
          <cell r="BS2489" t="str">
            <v/>
          </cell>
          <cell r="BW2489" t="str">
            <v/>
          </cell>
          <cell r="CA2489" t="str">
            <v/>
          </cell>
        </row>
        <row r="2490">
          <cell r="O2490" t="str">
            <v/>
          </cell>
          <cell r="Q2490" t="str">
            <v/>
          </cell>
          <cell r="R2490" t="str">
            <v/>
          </cell>
          <cell r="S2490" t="str">
            <v/>
          </cell>
          <cell r="AE2490" t="str">
            <v/>
          </cell>
          <cell r="AU2490" t="str">
            <v/>
          </cell>
          <cell r="AW2490" t="str">
            <v/>
          </cell>
          <cell r="AX2490" t="str">
            <v/>
          </cell>
          <cell r="AY2490" t="str">
            <v/>
          </cell>
          <cell r="BK2490" t="str">
            <v/>
          </cell>
          <cell r="BM2490" t="str">
            <v/>
          </cell>
          <cell r="BN2490" t="str">
            <v/>
          </cell>
          <cell r="BO2490" t="str">
            <v/>
          </cell>
          <cell r="BS2490" t="str">
            <v/>
          </cell>
          <cell r="BW2490" t="str">
            <v/>
          </cell>
          <cell r="CA2490" t="str">
            <v/>
          </cell>
        </row>
        <row r="2491">
          <cell r="O2491" t="str">
            <v/>
          </cell>
          <cell r="Q2491" t="str">
            <v/>
          </cell>
          <cell r="R2491" t="str">
            <v/>
          </cell>
          <cell r="S2491" t="str">
            <v/>
          </cell>
          <cell r="AE2491" t="str">
            <v/>
          </cell>
          <cell r="AU2491" t="str">
            <v/>
          </cell>
          <cell r="AW2491" t="str">
            <v/>
          </cell>
          <cell r="AX2491" t="str">
            <v/>
          </cell>
          <cell r="AY2491" t="str">
            <v/>
          </cell>
          <cell r="BK2491" t="str">
            <v/>
          </cell>
          <cell r="BM2491" t="str">
            <v/>
          </cell>
          <cell r="BN2491" t="str">
            <v/>
          </cell>
          <cell r="BO2491" t="str">
            <v/>
          </cell>
          <cell r="BS2491" t="str">
            <v/>
          </cell>
          <cell r="BW2491" t="str">
            <v/>
          </cell>
          <cell r="CA2491" t="str">
            <v/>
          </cell>
        </row>
        <row r="2492">
          <cell r="O2492" t="str">
            <v/>
          </cell>
          <cell r="Q2492" t="str">
            <v/>
          </cell>
          <cell r="R2492" t="str">
            <v/>
          </cell>
          <cell r="S2492" t="str">
            <v/>
          </cell>
          <cell r="AE2492" t="str">
            <v/>
          </cell>
          <cell r="AU2492" t="str">
            <v/>
          </cell>
          <cell r="AW2492" t="str">
            <v/>
          </cell>
          <cell r="AX2492" t="str">
            <v/>
          </cell>
          <cell r="AY2492" t="str">
            <v/>
          </cell>
          <cell r="BK2492" t="str">
            <v/>
          </cell>
          <cell r="BM2492" t="str">
            <v/>
          </cell>
          <cell r="BN2492" t="str">
            <v/>
          </cell>
          <cell r="BO2492" t="str">
            <v/>
          </cell>
          <cell r="BS2492" t="str">
            <v/>
          </cell>
          <cell r="BW2492" t="str">
            <v/>
          </cell>
          <cell r="CA2492" t="str">
            <v/>
          </cell>
        </row>
        <row r="2493">
          <cell r="O2493" t="str">
            <v/>
          </cell>
          <cell r="Q2493" t="str">
            <v/>
          </cell>
          <cell r="R2493" t="str">
            <v/>
          </cell>
          <cell r="S2493" t="str">
            <v/>
          </cell>
          <cell r="AE2493" t="str">
            <v/>
          </cell>
          <cell r="AU2493" t="str">
            <v/>
          </cell>
          <cell r="AW2493" t="str">
            <v/>
          </cell>
          <cell r="AX2493" t="str">
            <v/>
          </cell>
          <cell r="AY2493" t="str">
            <v/>
          </cell>
          <cell r="BK2493" t="str">
            <v/>
          </cell>
          <cell r="BM2493" t="str">
            <v/>
          </cell>
          <cell r="BN2493" t="str">
            <v/>
          </cell>
          <cell r="BO2493" t="str">
            <v/>
          </cell>
          <cell r="BS2493" t="str">
            <v/>
          </cell>
          <cell r="BW2493" t="str">
            <v/>
          </cell>
          <cell r="CA2493" t="str">
            <v/>
          </cell>
        </row>
        <row r="2494">
          <cell r="O2494" t="str">
            <v/>
          </cell>
          <cell r="Q2494" t="str">
            <v/>
          </cell>
          <cell r="R2494" t="str">
            <v/>
          </cell>
          <cell r="S2494" t="str">
            <v/>
          </cell>
          <cell r="AE2494" t="str">
            <v/>
          </cell>
          <cell r="AU2494" t="str">
            <v/>
          </cell>
          <cell r="AW2494" t="str">
            <v/>
          </cell>
          <cell r="AX2494" t="str">
            <v/>
          </cell>
          <cell r="AY2494" t="str">
            <v/>
          </cell>
          <cell r="BK2494" t="str">
            <v/>
          </cell>
          <cell r="BM2494" t="str">
            <v/>
          </cell>
          <cell r="BN2494" t="str">
            <v/>
          </cell>
          <cell r="BO2494" t="str">
            <v/>
          </cell>
          <cell r="BS2494" t="str">
            <v/>
          </cell>
          <cell r="BW2494" t="str">
            <v/>
          </cell>
          <cell r="CA2494" t="str">
            <v/>
          </cell>
        </row>
        <row r="2495">
          <cell r="O2495" t="str">
            <v/>
          </cell>
          <cell r="Q2495" t="str">
            <v/>
          </cell>
          <cell r="R2495" t="str">
            <v/>
          </cell>
          <cell r="S2495" t="str">
            <v/>
          </cell>
          <cell r="AE2495" t="str">
            <v/>
          </cell>
          <cell r="AU2495" t="str">
            <v/>
          </cell>
          <cell r="AW2495" t="str">
            <v/>
          </cell>
          <cell r="AX2495" t="str">
            <v/>
          </cell>
          <cell r="AY2495" t="str">
            <v/>
          </cell>
          <cell r="BK2495" t="str">
            <v/>
          </cell>
          <cell r="BM2495" t="str">
            <v/>
          </cell>
          <cell r="BN2495" t="str">
            <v/>
          </cell>
          <cell r="BO2495" t="str">
            <v/>
          </cell>
          <cell r="BS2495" t="str">
            <v/>
          </cell>
          <cell r="BW2495" t="str">
            <v/>
          </cell>
          <cell r="CA2495" t="str">
            <v/>
          </cell>
        </row>
        <row r="2496">
          <cell r="O2496" t="str">
            <v/>
          </cell>
          <cell r="Q2496" t="str">
            <v/>
          </cell>
          <cell r="R2496" t="str">
            <v/>
          </cell>
          <cell r="S2496" t="str">
            <v/>
          </cell>
          <cell r="AE2496" t="str">
            <v/>
          </cell>
          <cell r="AU2496" t="str">
            <v/>
          </cell>
          <cell r="AW2496" t="str">
            <v/>
          </cell>
          <cell r="AX2496" t="str">
            <v/>
          </cell>
          <cell r="AY2496" t="str">
            <v/>
          </cell>
          <cell r="BK2496" t="str">
            <v/>
          </cell>
          <cell r="BM2496" t="str">
            <v/>
          </cell>
          <cell r="BN2496" t="str">
            <v/>
          </cell>
          <cell r="BO2496" t="str">
            <v/>
          </cell>
          <cell r="BS2496" t="str">
            <v/>
          </cell>
          <cell r="BW2496" t="str">
            <v/>
          </cell>
          <cell r="CA2496" t="str">
            <v/>
          </cell>
        </row>
        <row r="2497">
          <cell r="O2497" t="str">
            <v/>
          </cell>
          <cell r="Q2497" t="str">
            <v/>
          </cell>
          <cell r="R2497" t="str">
            <v/>
          </cell>
          <cell r="S2497" t="str">
            <v/>
          </cell>
          <cell r="AE2497" t="str">
            <v/>
          </cell>
          <cell r="AU2497" t="str">
            <v/>
          </cell>
          <cell r="AW2497" t="str">
            <v/>
          </cell>
          <cell r="AX2497" t="str">
            <v/>
          </cell>
          <cell r="AY2497" t="str">
            <v/>
          </cell>
          <cell r="BK2497" t="str">
            <v/>
          </cell>
          <cell r="BM2497" t="str">
            <v/>
          </cell>
          <cell r="BN2497" t="str">
            <v/>
          </cell>
          <cell r="BO2497" t="str">
            <v/>
          </cell>
          <cell r="BS2497" t="str">
            <v/>
          </cell>
          <cell r="BW2497" t="str">
            <v/>
          </cell>
          <cell r="CA2497" t="str">
            <v/>
          </cell>
        </row>
        <row r="2498">
          <cell r="O2498" t="str">
            <v/>
          </cell>
          <cell r="Q2498" t="str">
            <v/>
          </cell>
          <cell r="R2498" t="str">
            <v/>
          </cell>
          <cell r="S2498" t="str">
            <v/>
          </cell>
          <cell r="AE2498" t="str">
            <v/>
          </cell>
          <cell r="AU2498" t="str">
            <v/>
          </cell>
          <cell r="AW2498" t="str">
            <v/>
          </cell>
          <cell r="AX2498" t="str">
            <v/>
          </cell>
          <cell r="AY2498" t="str">
            <v/>
          </cell>
          <cell r="BK2498" t="str">
            <v/>
          </cell>
          <cell r="BM2498" t="str">
            <v/>
          </cell>
          <cell r="BN2498" t="str">
            <v/>
          </cell>
          <cell r="BO2498" t="str">
            <v/>
          </cell>
          <cell r="BS2498" t="str">
            <v/>
          </cell>
          <cell r="BW2498" t="str">
            <v/>
          </cell>
          <cell r="CA2498" t="str">
            <v/>
          </cell>
        </row>
        <row r="2499">
          <cell r="O2499" t="str">
            <v/>
          </cell>
          <cell r="Q2499" t="str">
            <v/>
          </cell>
          <cell r="R2499" t="str">
            <v/>
          </cell>
          <cell r="S2499" t="str">
            <v/>
          </cell>
          <cell r="AE2499" t="str">
            <v/>
          </cell>
          <cell r="AU2499" t="str">
            <v/>
          </cell>
          <cell r="AW2499" t="str">
            <v/>
          </cell>
          <cell r="AX2499" t="str">
            <v/>
          </cell>
          <cell r="AY2499" t="str">
            <v/>
          </cell>
          <cell r="BK2499" t="str">
            <v/>
          </cell>
          <cell r="BM2499" t="str">
            <v/>
          </cell>
          <cell r="BN2499" t="str">
            <v/>
          </cell>
          <cell r="BO2499" t="str">
            <v/>
          </cell>
          <cell r="BS2499" t="str">
            <v/>
          </cell>
          <cell r="BW2499" t="str">
            <v/>
          </cell>
          <cell r="CA2499" t="str">
            <v/>
          </cell>
        </row>
        <row r="2500">
          <cell r="O2500" t="str">
            <v/>
          </cell>
          <cell r="Q2500" t="str">
            <v/>
          </cell>
          <cell r="R2500" t="str">
            <v/>
          </cell>
          <cell r="S2500" t="str">
            <v/>
          </cell>
          <cell r="AE2500" t="str">
            <v/>
          </cell>
          <cell r="AU2500" t="str">
            <v/>
          </cell>
          <cell r="AW2500" t="str">
            <v/>
          </cell>
          <cell r="AX2500" t="str">
            <v/>
          </cell>
          <cell r="AY2500" t="str">
            <v/>
          </cell>
          <cell r="BK2500" t="str">
            <v/>
          </cell>
          <cell r="BM2500" t="str">
            <v/>
          </cell>
          <cell r="BN2500" t="str">
            <v/>
          </cell>
          <cell r="BO2500" t="str">
            <v/>
          </cell>
          <cell r="BS2500" t="str">
            <v/>
          </cell>
          <cell r="BW2500" t="str">
            <v/>
          </cell>
          <cell r="CA2500" t="str">
            <v/>
          </cell>
        </row>
        <row r="2501">
          <cell r="O2501" t="str">
            <v/>
          </cell>
          <cell r="Q2501" t="str">
            <v/>
          </cell>
          <cell r="R2501" t="str">
            <v/>
          </cell>
          <cell r="S2501" t="str">
            <v/>
          </cell>
          <cell r="AE2501" t="str">
            <v/>
          </cell>
          <cell r="AU2501" t="str">
            <v/>
          </cell>
          <cell r="AW2501" t="str">
            <v/>
          </cell>
          <cell r="AX2501" t="str">
            <v/>
          </cell>
          <cell r="AY2501" t="str">
            <v/>
          </cell>
          <cell r="BK2501" t="str">
            <v/>
          </cell>
          <cell r="BM2501" t="str">
            <v/>
          </cell>
          <cell r="BN2501" t="str">
            <v/>
          </cell>
          <cell r="BO2501" t="str">
            <v/>
          </cell>
          <cell r="BS2501" t="str">
            <v/>
          </cell>
          <cell r="BW2501" t="str">
            <v/>
          </cell>
          <cell r="CA2501" t="str">
            <v/>
          </cell>
        </row>
        <row r="2502">
          <cell r="O2502" t="str">
            <v/>
          </cell>
          <cell r="Q2502" t="str">
            <v/>
          </cell>
          <cell r="R2502" t="str">
            <v/>
          </cell>
          <cell r="S2502" t="str">
            <v/>
          </cell>
          <cell r="AE2502" t="str">
            <v/>
          </cell>
          <cell r="AU2502" t="str">
            <v/>
          </cell>
          <cell r="AW2502" t="str">
            <v/>
          </cell>
          <cell r="AX2502" t="str">
            <v/>
          </cell>
          <cell r="AY2502" t="str">
            <v/>
          </cell>
          <cell r="BK2502" t="str">
            <v/>
          </cell>
          <cell r="BM2502" t="str">
            <v/>
          </cell>
          <cell r="BN2502" t="str">
            <v/>
          </cell>
          <cell r="BO2502" t="str">
            <v/>
          </cell>
          <cell r="BS2502" t="str">
            <v/>
          </cell>
          <cell r="BW2502" t="str">
            <v/>
          </cell>
          <cell r="CA2502" t="str">
            <v/>
          </cell>
        </row>
        <row r="2503">
          <cell r="O2503" t="str">
            <v/>
          </cell>
          <cell r="Q2503" t="str">
            <v/>
          </cell>
          <cell r="R2503" t="str">
            <v/>
          </cell>
          <cell r="S2503" t="str">
            <v/>
          </cell>
          <cell r="AE2503" t="str">
            <v/>
          </cell>
          <cell r="AU2503" t="str">
            <v/>
          </cell>
          <cell r="AW2503" t="str">
            <v/>
          </cell>
          <cell r="AX2503" t="str">
            <v/>
          </cell>
          <cell r="AY2503" t="str">
            <v/>
          </cell>
          <cell r="BK2503" t="str">
            <v/>
          </cell>
          <cell r="BM2503" t="str">
            <v/>
          </cell>
          <cell r="BN2503" t="str">
            <v/>
          </cell>
          <cell r="BO2503" t="str">
            <v/>
          </cell>
          <cell r="BS2503" t="str">
            <v/>
          </cell>
          <cell r="BW2503" t="str">
            <v/>
          </cell>
          <cell r="CA2503" t="str">
            <v/>
          </cell>
        </row>
        <row r="2504">
          <cell r="O2504" t="str">
            <v/>
          </cell>
          <cell r="Q2504" t="str">
            <v/>
          </cell>
          <cell r="R2504" t="str">
            <v/>
          </cell>
          <cell r="S2504" t="str">
            <v/>
          </cell>
          <cell r="AE2504" t="str">
            <v/>
          </cell>
          <cell r="AU2504" t="str">
            <v/>
          </cell>
          <cell r="AW2504" t="str">
            <v/>
          </cell>
          <cell r="AX2504" t="str">
            <v/>
          </cell>
          <cell r="AY2504" t="str">
            <v/>
          </cell>
          <cell r="BK2504" t="str">
            <v/>
          </cell>
          <cell r="BM2504" t="str">
            <v/>
          </cell>
          <cell r="BN2504" t="str">
            <v/>
          </cell>
          <cell r="BO2504" t="str">
            <v/>
          </cell>
          <cell r="BS2504" t="str">
            <v/>
          </cell>
          <cell r="BW2504" t="str">
            <v/>
          </cell>
          <cell r="CA2504" t="str">
            <v/>
          </cell>
        </row>
        <row r="2505">
          <cell r="O2505" t="str">
            <v/>
          </cell>
          <cell r="Q2505" t="str">
            <v/>
          </cell>
          <cell r="R2505" t="str">
            <v/>
          </cell>
          <cell r="S2505" t="str">
            <v/>
          </cell>
          <cell r="AE2505" t="str">
            <v/>
          </cell>
          <cell r="AU2505" t="str">
            <v/>
          </cell>
          <cell r="AW2505" t="str">
            <v/>
          </cell>
          <cell r="AX2505" t="str">
            <v/>
          </cell>
          <cell r="AY2505" t="str">
            <v/>
          </cell>
          <cell r="BK2505" t="str">
            <v/>
          </cell>
          <cell r="BM2505" t="str">
            <v/>
          </cell>
          <cell r="BN2505" t="str">
            <v/>
          </cell>
          <cell r="BO2505" t="str">
            <v/>
          </cell>
          <cell r="BS2505" t="str">
            <v/>
          </cell>
          <cell r="BW2505" t="str">
            <v/>
          </cell>
          <cell r="CA2505" t="str">
            <v/>
          </cell>
        </row>
        <row r="2506">
          <cell r="O2506" t="str">
            <v/>
          </cell>
          <cell r="Q2506" t="str">
            <v/>
          </cell>
          <cell r="R2506" t="str">
            <v/>
          </cell>
          <cell r="S2506" t="str">
            <v/>
          </cell>
          <cell r="AE2506" t="str">
            <v/>
          </cell>
          <cell r="AU2506" t="str">
            <v/>
          </cell>
          <cell r="AW2506" t="str">
            <v/>
          </cell>
          <cell r="AX2506" t="str">
            <v/>
          </cell>
          <cell r="AY2506" t="str">
            <v/>
          </cell>
          <cell r="BK2506" t="str">
            <v/>
          </cell>
          <cell r="BM2506" t="str">
            <v/>
          </cell>
          <cell r="BN2506" t="str">
            <v/>
          </cell>
          <cell r="BO2506" t="str">
            <v/>
          </cell>
          <cell r="BS2506" t="str">
            <v/>
          </cell>
          <cell r="BW2506" t="str">
            <v/>
          </cell>
          <cell r="CA2506" t="str">
            <v/>
          </cell>
        </row>
        <row r="2507">
          <cell r="O2507" t="str">
            <v/>
          </cell>
          <cell r="Q2507" t="str">
            <v/>
          </cell>
          <cell r="R2507" t="str">
            <v/>
          </cell>
          <cell r="S2507" t="str">
            <v/>
          </cell>
          <cell r="AE2507" t="str">
            <v/>
          </cell>
          <cell r="AU2507" t="str">
            <v/>
          </cell>
          <cell r="AW2507" t="str">
            <v/>
          </cell>
          <cell r="AX2507" t="str">
            <v/>
          </cell>
          <cell r="AY2507" t="str">
            <v/>
          </cell>
          <cell r="BK2507" t="str">
            <v/>
          </cell>
          <cell r="BM2507" t="str">
            <v/>
          </cell>
          <cell r="BN2507" t="str">
            <v/>
          </cell>
          <cell r="BO2507" t="str">
            <v/>
          </cell>
          <cell r="BS2507" t="str">
            <v/>
          </cell>
          <cell r="BW2507" t="str">
            <v/>
          </cell>
          <cell r="CA2507" t="str">
            <v/>
          </cell>
        </row>
        <row r="2508">
          <cell r="O2508" t="str">
            <v/>
          </cell>
          <cell r="Q2508" t="str">
            <v/>
          </cell>
          <cell r="R2508" t="str">
            <v/>
          </cell>
          <cell r="S2508" t="str">
            <v/>
          </cell>
          <cell r="AE2508" t="str">
            <v/>
          </cell>
          <cell r="AU2508" t="str">
            <v/>
          </cell>
          <cell r="AW2508" t="str">
            <v/>
          </cell>
          <cell r="AX2508" t="str">
            <v/>
          </cell>
          <cell r="AY2508" t="str">
            <v/>
          </cell>
          <cell r="BK2508" t="str">
            <v/>
          </cell>
          <cell r="BM2508" t="str">
            <v/>
          </cell>
          <cell r="BN2508" t="str">
            <v/>
          </cell>
          <cell r="BO2508" t="str">
            <v/>
          </cell>
          <cell r="BS2508" t="str">
            <v/>
          </cell>
          <cell r="BW2508" t="str">
            <v/>
          </cell>
          <cell r="CA2508" t="str">
            <v/>
          </cell>
        </row>
        <row r="2509">
          <cell r="O2509" t="str">
            <v/>
          </cell>
          <cell r="Q2509" t="str">
            <v/>
          </cell>
          <cell r="R2509" t="str">
            <v/>
          </cell>
          <cell r="S2509" t="str">
            <v/>
          </cell>
          <cell r="AE2509" t="str">
            <v/>
          </cell>
          <cell r="AU2509" t="str">
            <v/>
          </cell>
          <cell r="AW2509" t="str">
            <v/>
          </cell>
          <cell r="AX2509" t="str">
            <v/>
          </cell>
          <cell r="AY2509" t="str">
            <v/>
          </cell>
          <cell r="BK2509" t="str">
            <v/>
          </cell>
          <cell r="BM2509" t="str">
            <v/>
          </cell>
          <cell r="BN2509" t="str">
            <v/>
          </cell>
          <cell r="BO2509" t="str">
            <v/>
          </cell>
          <cell r="BS2509" t="str">
            <v/>
          </cell>
          <cell r="BW2509" t="str">
            <v/>
          </cell>
          <cell r="CA2509" t="str">
            <v/>
          </cell>
        </row>
        <row r="2510">
          <cell r="O2510" t="str">
            <v/>
          </cell>
          <cell r="Q2510" t="str">
            <v/>
          </cell>
          <cell r="R2510" t="str">
            <v/>
          </cell>
          <cell r="S2510" t="str">
            <v/>
          </cell>
          <cell r="AE2510" t="str">
            <v/>
          </cell>
          <cell r="AU2510" t="str">
            <v/>
          </cell>
          <cell r="AW2510" t="str">
            <v/>
          </cell>
          <cell r="AX2510" t="str">
            <v/>
          </cell>
          <cell r="AY2510" t="str">
            <v/>
          </cell>
          <cell r="BK2510" t="str">
            <v/>
          </cell>
          <cell r="BM2510" t="str">
            <v/>
          </cell>
          <cell r="BN2510" t="str">
            <v/>
          </cell>
          <cell r="BO2510" t="str">
            <v/>
          </cell>
          <cell r="BS2510" t="str">
            <v/>
          </cell>
          <cell r="BW2510" t="str">
            <v/>
          </cell>
          <cell r="CA2510" t="str">
            <v/>
          </cell>
        </row>
        <row r="2511">
          <cell r="O2511" t="str">
            <v/>
          </cell>
          <cell r="Q2511" t="str">
            <v/>
          </cell>
          <cell r="R2511" t="str">
            <v/>
          </cell>
          <cell r="S2511" t="str">
            <v/>
          </cell>
          <cell r="AE2511" t="str">
            <v/>
          </cell>
          <cell r="AU2511" t="str">
            <v/>
          </cell>
          <cell r="AW2511" t="str">
            <v/>
          </cell>
          <cell r="AX2511" t="str">
            <v/>
          </cell>
          <cell r="AY2511" t="str">
            <v/>
          </cell>
          <cell r="BK2511" t="str">
            <v/>
          </cell>
          <cell r="BM2511" t="str">
            <v/>
          </cell>
          <cell r="BN2511" t="str">
            <v/>
          </cell>
          <cell r="BO2511" t="str">
            <v/>
          </cell>
          <cell r="BS2511" t="str">
            <v/>
          </cell>
          <cell r="BW2511" t="str">
            <v/>
          </cell>
          <cell r="CA2511" t="str">
            <v/>
          </cell>
        </row>
        <row r="2512">
          <cell r="O2512" t="str">
            <v/>
          </cell>
          <cell r="Q2512" t="str">
            <v/>
          </cell>
          <cell r="R2512" t="str">
            <v/>
          </cell>
          <cell r="S2512" t="str">
            <v/>
          </cell>
          <cell r="AE2512" t="str">
            <v/>
          </cell>
          <cell r="AU2512" t="str">
            <v/>
          </cell>
          <cell r="AW2512" t="str">
            <v/>
          </cell>
          <cell r="AX2512" t="str">
            <v/>
          </cell>
          <cell r="AY2512" t="str">
            <v/>
          </cell>
          <cell r="BK2512" t="str">
            <v/>
          </cell>
          <cell r="BM2512" t="str">
            <v/>
          </cell>
          <cell r="BN2512" t="str">
            <v/>
          </cell>
          <cell r="BO2512" t="str">
            <v/>
          </cell>
          <cell r="BS2512" t="str">
            <v/>
          </cell>
          <cell r="BW2512" t="str">
            <v/>
          </cell>
          <cell r="CA2512" t="str">
            <v/>
          </cell>
        </row>
        <row r="2513">
          <cell r="O2513" t="str">
            <v/>
          </cell>
          <cell r="Q2513" t="str">
            <v/>
          </cell>
          <cell r="R2513" t="str">
            <v/>
          </cell>
          <cell r="S2513" t="str">
            <v/>
          </cell>
          <cell r="AE2513" t="str">
            <v/>
          </cell>
          <cell r="AU2513" t="str">
            <v/>
          </cell>
          <cell r="AW2513" t="str">
            <v/>
          </cell>
          <cell r="AX2513" t="str">
            <v/>
          </cell>
          <cell r="AY2513" t="str">
            <v/>
          </cell>
          <cell r="BK2513" t="str">
            <v/>
          </cell>
          <cell r="BM2513" t="str">
            <v/>
          </cell>
          <cell r="BN2513" t="str">
            <v/>
          </cell>
          <cell r="BO2513" t="str">
            <v/>
          </cell>
          <cell r="BS2513" t="str">
            <v/>
          </cell>
          <cell r="BW2513" t="str">
            <v/>
          </cell>
          <cell r="CA2513" t="str">
            <v/>
          </cell>
        </row>
        <row r="2514">
          <cell r="O2514" t="str">
            <v/>
          </cell>
          <cell r="Q2514" t="str">
            <v/>
          </cell>
          <cell r="R2514" t="str">
            <v/>
          </cell>
          <cell r="S2514" t="str">
            <v/>
          </cell>
          <cell r="AE2514" t="str">
            <v/>
          </cell>
          <cell r="AU2514" t="str">
            <v/>
          </cell>
          <cell r="AW2514" t="str">
            <v/>
          </cell>
          <cell r="AX2514" t="str">
            <v/>
          </cell>
          <cell r="AY2514" t="str">
            <v/>
          </cell>
          <cell r="BK2514" t="str">
            <v/>
          </cell>
          <cell r="BM2514" t="str">
            <v/>
          </cell>
          <cell r="BN2514" t="str">
            <v/>
          </cell>
          <cell r="BO2514" t="str">
            <v/>
          </cell>
          <cell r="BS2514" t="str">
            <v/>
          </cell>
          <cell r="BW2514" t="str">
            <v/>
          </cell>
          <cell r="CA2514" t="str">
            <v/>
          </cell>
        </row>
        <row r="2515">
          <cell r="O2515" t="str">
            <v/>
          </cell>
          <cell r="Q2515" t="str">
            <v/>
          </cell>
          <cell r="R2515" t="str">
            <v/>
          </cell>
          <cell r="S2515" t="str">
            <v/>
          </cell>
          <cell r="AE2515" t="str">
            <v/>
          </cell>
          <cell r="AU2515" t="str">
            <v/>
          </cell>
          <cell r="AW2515" t="str">
            <v/>
          </cell>
          <cell r="AX2515" t="str">
            <v/>
          </cell>
          <cell r="AY2515" t="str">
            <v/>
          </cell>
          <cell r="BK2515" t="str">
            <v/>
          </cell>
          <cell r="BM2515" t="str">
            <v/>
          </cell>
          <cell r="BN2515" t="str">
            <v/>
          </cell>
          <cell r="BO2515" t="str">
            <v/>
          </cell>
          <cell r="BS2515" t="str">
            <v/>
          </cell>
          <cell r="BW2515" t="str">
            <v/>
          </cell>
          <cell r="CA2515" t="str">
            <v/>
          </cell>
        </row>
        <row r="2516">
          <cell r="O2516" t="str">
            <v/>
          </cell>
          <cell r="Q2516" t="str">
            <v/>
          </cell>
          <cell r="R2516" t="str">
            <v/>
          </cell>
          <cell r="S2516" t="str">
            <v/>
          </cell>
          <cell r="AE2516" t="str">
            <v/>
          </cell>
          <cell r="AU2516" t="str">
            <v/>
          </cell>
          <cell r="AW2516" t="str">
            <v/>
          </cell>
          <cell r="AX2516" t="str">
            <v/>
          </cell>
          <cell r="AY2516" t="str">
            <v/>
          </cell>
          <cell r="BK2516" t="str">
            <v/>
          </cell>
          <cell r="BM2516" t="str">
            <v/>
          </cell>
          <cell r="BN2516" t="str">
            <v/>
          </cell>
          <cell r="BO2516" t="str">
            <v/>
          </cell>
          <cell r="BS2516" t="str">
            <v/>
          </cell>
          <cell r="BW2516" t="str">
            <v/>
          </cell>
          <cell r="CA2516" t="str">
            <v/>
          </cell>
        </row>
        <row r="2517">
          <cell r="O2517" t="str">
            <v/>
          </cell>
          <cell r="Q2517" t="str">
            <v/>
          </cell>
          <cell r="R2517" t="str">
            <v/>
          </cell>
          <cell r="S2517" t="str">
            <v/>
          </cell>
          <cell r="AE2517" t="str">
            <v/>
          </cell>
          <cell r="AU2517" t="str">
            <v/>
          </cell>
          <cell r="AW2517" t="str">
            <v/>
          </cell>
          <cell r="AX2517" t="str">
            <v/>
          </cell>
          <cell r="AY2517" t="str">
            <v/>
          </cell>
          <cell r="BK2517" t="str">
            <v/>
          </cell>
          <cell r="BM2517" t="str">
            <v/>
          </cell>
          <cell r="BN2517" t="str">
            <v/>
          </cell>
          <cell r="BO2517" t="str">
            <v/>
          </cell>
          <cell r="BS2517" t="str">
            <v/>
          </cell>
          <cell r="BW2517" t="str">
            <v/>
          </cell>
          <cell r="CA2517" t="str">
            <v/>
          </cell>
        </row>
        <row r="2518">
          <cell r="O2518" t="str">
            <v/>
          </cell>
          <cell r="Q2518" t="str">
            <v/>
          </cell>
          <cell r="R2518" t="str">
            <v/>
          </cell>
          <cell r="S2518" t="str">
            <v/>
          </cell>
          <cell r="AE2518" t="str">
            <v/>
          </cell>
          <cell r="AU2518" t="str">
            <v/>
          </cell>
          <cell r="AW2518" t="str">
            <v/>
          </cell>
          <cell r="AX2518" t="str">
            <v/>
          </cell>
          <cell r="AY2518" t="str">
            <v/>
          </cell>
          <cell r="BK2518" t="str">
            <v/>
          </cell>
          <cell r="BM2518" t="str">
            <v/>
          </cell>
          <cell r="BN2518" t="str">
            <v/>
          </cell>
          <cell r="BO2518" t="str">
            <v/>
          </cell>
          <cell r="BS2518" t="str">
            <v/>
          </cell>
          <cell r="BW2518" t="str">
            <v/>
          </cell>
          <cell r="CA2518" t="str">
            <v/>
          </cell>
        </row>
        <row r="2519">
          <cell r="O2519" t="str">
            <v/>
          </cell>
          <cell r="Q2519" t="str">
            <v/>
          </cell>
          <cell r="R2519" t="str">
            <v/>
          </cell>
          <cell r="S2519" t="str">
            <v/>
          </cell>
          <cell r="AE2519" t="str">
            <v/>
          </cell>
          <cell r="AU2519" t="str">
            <v/>
          </cell>
          <cell r="AW2519" t="str">
            <v/>
          </cell>
          <cell r="AX2519" t="str">
            <v/>
          </cell>
          <cell r="AY2519" t="str">
            <v/>
          </cell>
          <cell r="BK2519" t="str">
            <v/>
          </cell>
          <cell r="BM2519" t="str">
            <v/>
          </cell>
          <cell r="BN2519" t="str">
            <v/>
          </cell>
          <cell r="BO2519" t="str">
            <v/>
          </cell>
          <cell r="BS2519" t="str">
            <v/>
          </cell>
          <cell r="BW2519" t="str">
            <v/>
          </cell>
          <cell r="CA2519" t="str">
            <v/>
          </cell>
        </row>
        <row r="2520">
          <cell r="O2520" t="str">
            <v/>
          </cell>
          <cell r="Q2520" t="str">
            <v/>
          </cell>
          <cell r="R2520" t="str">
            <v/>
          </cell>
          <cell r="S2520" t="str">
            <v/>
          </cell>
          <cell r="AE2520" t="str">
            <v/>
          </cell>
          <cell r="AU2520" t="str">
            <v/>
          </cell>
          <cell r="AW2520" t="str">
            <v/>
          </cell>
          <cell r="AX2520" t="str">
            <v/>
          </cell>
          <cell r="AY2520" t="str">
            <v/>
          </cell>
          <cell r="BK2520" t="str">
            <v/>
          </cell>
          <cell r="BM2520" t="str">
            <v/>
          </cell>
          <cell r="BN2520" t="str">
            <v/>
          </cell>
          <cell r="BO2520" t="str">
            <v/>
          </cell>
          <cell r="BS2520" t="str">
            <v/>
          </cell>
          <cell r="BW2520" t="str">
            <v/>
          </cell>
          <cell r="CA2520" t="str">
            <v/>
          </cell>
        </row>
        <row r="2521">
          <cell r="O2521" t="str">
            <v/>
          </cell>
          <cell r="Q2521" t="str">
            <v/>
          </cell>
          <cell r="R2521" t="str">
            <v/>
          </cell>
          <cell r="S2521" t="str">
            <v/>
          </cell>
          <cell r="AE2521" t="str">
            <v/>
          </cell>
          <cell r="AU2521" t="str">
            <v/>
          </cell>
          <cell r="AW2521" t="str">
            <v/>
          </cell>
          <cell r="AX2521" t="str">
            <v/>
          </cell>
          <cell r="AY2521" t="str">
            <v/>
          </cell>
          <cell r="BK2521" t="str">
            <v/>
          </cell>
          <cell r="BM2521" t="str">
            <v/>
          </cell>
          <cell r="BN2521" t="str">
            <v/>
          </cell>
          <cell r="BO2521" t="str">
            <v/>
          </cell>
          <cell r="BS2521" t="str">
            <v/>
          </cell>
          <cell r="BW2521" t="str">
            <v/>
          </cell>
          <cell r="CA2521" t="str">
            <v/>
          </cell>
        </row>
        <row r="2522">
          <cell r="O2522" t="str">
            <v/>
          </cell>
          <cell r="Q2522" t="str">
            <v/>
          </cell>
          <cell r="R2522" t="str">
            <v/>
          </cell>
          <cell r="S2522" t="str">
            <v/>
          </cell>
          <cell r="AE2522" t="str">
            <v/>
          </cell>
          <cell r="AU2522" t="str">
            <v/>
          </cell>
          <cell r="AW2522" t="str">
            <v/>
          </cell>
          <cell r="AX2522" t="str">
            <v/>
          </cell>
          <cell r="AY2522" t="str">
            <v/>
          </cell>
          <cell r="BK2522" t="str">
            <v/>
          </cell>
          <cell r="BM2522" t="str">
            <v/>
          </cell>
          <cell r="BN2522" t="str">
            <v/>
          </cell>
          <cell r="BO2522" t="str">
            <v/>
          </cell>
          <cell r="BS2522" t="str">
            <v/>
          </cell>
          <cell r="BW2522" t="str">
            <v/>
          </cell>
          <cell r="CA2522" t="str">
            <v/>
          </cell>
        </row>
        <row r="2523">
          <cell r="O2523" t="str">
            <v/>
          </cell>
          <cell r="Q2523" t="str">
            <v/>
          </cell>
          <cell r="R2523" t="str">
            <v/>
          </cell>
          <cell r="S2523" t="str">
            <v/>
          </cell>
          <cell r="AE2523" t="str">
            <v/>
          </cell>
          <cell r="AU2523" t="str">
            <v/>
          </cell>
          <cell r="AW2523" t="str">
            <v/>
          </cell>
          <cell r="AX2523" t="str">
            <v/>
          </cell>
          <cell r="AY2523" t="str">
            <v/>
          </cell>
          <cell r="BK2523" t="str">
            <v/>
          </cell>
          <cell r="BM2523" t="str">
            <v/>
          </cell>
          <cell r="BN2523" t="str">
            <v/>
          </cell>
          <cell r="BO2523" t="str">
            <v/>
          </cell>
          <cell r="BS2523" t="str">
            <v/>
          </cell>
          <cell r="BW2523" t="str">
            <v/>
          </cell>
          <cell r="CA2523" t="str">
            <v/>
          </cell>
        </row>
        <row r="2524">
          <cell r="O2524" t="str">
            <v/>
          </cell>
          <cell r="Q2524" t="str">
            <v/>
          </cell>
          <cell r="R2524" t="str">
            <v/>
          </cell>
          <cell r="S2524" t="str">
            <v/>
          </cell>
          <cell r="AE2524" t="str">
            <v/>
          </cell>
          <cell r="AU2524" t="str">
            <v/>
          </cell>
          <cell r="AW2524" t="str">
            <v/>
          </cell>
          <cell r="AX2524" t="str">
            <v/>
          </cell>
          <cell r="AY2524" t="str">
            <v/>
          </cell>
          <cell r="BK2524" t="str">
            <v/>
          </cell>
          <cell r="BM2524" t="str">
            <v/>
          </cell>
          <cell r="BN2524" t="str">
            <v/>
          </cell>
          <cell r="BO2524" t="str">
            <v/>
          </cell>
          <cell r="BS2524" t="str">
            <v/>
          </cell>
          <cell r="BW2524" t="str">
            <v/>
          </cell>
          <cell r="CA2524" t="str">
            <v/>
          </cell>
        </row>
        <row r="2525">
          <cell r="O2525" t="str">
            <v/>
          </cell>
          <cell r="Q2525" t="str">
            <v/>
          </cell>
          <cell r="R2525" t="str">
            <v/>
          </cell>
          <cell r="S2525" t="str">
            <v/>
          </cell>
          <cell r="AE2525" t="str">
            <v/>
          </cell>
          <cell r="AU2525" t="str">
            <v/>
          </cell>
          <cell r="AW2525" t="str">
            <v/>
          </cell>
          <cell r="AX2525" t="str">
            <v/>
          </cell>
          <cell r="AY2525" t="str">
            <v/>
          </cell>
          <cell r="BK2525" t="str">
            <v/>
          </cell>
          <cell r="BM2525" t="str">
            <v/>
          </cell>
          <cell r="BN2525" t="str">
            <v/>
          </cell>
          <cell r="BO2525" t="str">
            <v/>
          </cell>
          <cell r="BS2525" t="str">
            <v/>
          </cell>
          <cell r="BW2525" t="str">
            <v/>
          </cell>
          <cell r="CA2525" t="str">
            <v/>
          </cell>
        </row>
        <row r="2526">
          <cell r="O2526" t="str">
            <v/>
          </cell>
          <cell r="Q2526" t="str">
            <v/>
          </cell>
          <cell r="R2526" t="str">
            <v/>
          </cell>
          <cell r="S2526" t="str">
            <v/>
          </cell>
          <cell r="AE2526" t="str">
            <v/>
          </cell>
          <cell r="AU2526" t="str">
            <v/>
          </cell>
          <cell r="AW2526" t="str">
            <v/>
          </cell>
          <cell r="AX2526" t="str">
            <v/>
          </cell>
          <cell r="AY2526" t="str">
            <v/>
          </cell>
          <cell r="BK2526" t="str">
            <v/>
          </cell>
          <cell r="BM2526" t="str">
            <v/>
          </cell>
          <cell r="BN2526" t="str">
            <v/>
          </cell>
          <cell r="BO2526" t="str">
            <v/>
          </cell>
          <cell r="BS2526" t="str">
            <v/>
          </cell>
          <cell r="BW2526" t="str">
            <v/>
          </cell>
          <cell r="CA2526" t="str">
            <v/>
          </cell>
        </row>
        <row r="2527">
          <cell r="O2527" t="str">
            <v/>
          </cell>
          <cell r="Q2527" t="str">
            <v/>
          </cell>
          <cell r="R2527" t="str">
            <v/>
          </cell>
          <cell r="S2527" t="str">
            <v/>
          </cell>
          <cell r="AE2527" t="str">
            <v/>
          </cell>
          <cell r="AU2527" t="str">
            <v/>
          </cell>
          <cell r="AW2527" t="str">
            <v/>
          </cell>
          <cell r="AX2527" t="str">
            <v/>
          </cell>
          <cell r="AY2527" t="str">
            <v/>
          </cell>
          <cell r="BK2527" t="str">
            <v/>
          </cell>
          <cell r="BM2527" t="str">
            <v/>
          </cell>
          <cell r="BN2527" t="str">
            <v/>
          </cell>
          <cell r="BO2527" t="str">
            <v/>
          </cell>
          <cell r="BS2527" t="str">
            <v/>
          </cell>
          <cell r="BW2527" t="str">
            <v/>
          </cell>
          <cell r="CA2527" t="str">
            <v/>
          </cell>
        </row>
        <row r="2528">
          <cell r="O2528" t="str">
            <v/>
          </cell>
          <cell r="Q2528" t="str">
            <v/>
          </cell>
          <cell r="R2528" t="str">
            <v/>
          </cell>
          <cell r="S2528" t="str">
            <v/>
          </cell>
          <cell r="AE2528" t="str">
            <v/>
          </cell>
          <cell r="AU2528" t="str">
            <v/>
          </cell>
          <cell r="AW2528" t="str">
            <v/>
          </cell>
          <cell r="AX2528" t="str">
            <v/>
          </cell>
          <cell r="AY2528" t="str">
            <v/>
          </cell>
          <cell r="BK2528" t="str">
            <v/>
          </cell>
          <cell r="BM2528" t="str">
            <v/>
          </cell>
          <cell r="BN2528" t="str">
            <v/>
          </cell>
          <cell r="BO2528" t="str">
            <v/>
          </cell>
          <cell r="BS2528" t="str">
            <v/>
          </cell>
          <cell r="BW2528" t="str">
            <v/>
          </cell>
          <cell r="CA2528" t="str">
            <v/>
          </cell>
        </row>
        <row r="2529">
          <cell r="O2529" t="str">
            <v/>
          </cell>
          <cell r="Q2529" t="str">
            <v/>
          </cell>
          <cell r="R2529" t="str">
            <v/>
          </cell>
          <cell r="S2529" t="str">
            <v/>
          </cell>
          <cell r="AE2529" t="str">
            <v/>
          </cell>
          <cell r="AU2529" t="str">
            <v/>
          </cell>
          <cell r="AW2529" t="str">
            <v/>
          </cell>
          <cell r="AX2529" t="str">
            <v/>
          </cell>
          <cell r="AY2529" t="str">
            <v/>
          </cell>
          <cell r="BK2529" t="str">
            <v/>
          </cell>
          <cell r="BM2529" t="str">
            <v/>
          </cell>
          <cell r="BN2529" t="str">
            <v/>
          </cell>
          <cell r="BO2529" t="str">
            <v/>
          </cell>
          <cell r="BS2529" t="str">
            <v/>
          </cell>
          <cell r="BW2529" t="str">
            <v/>
          </cell>
          <cell r="CA2529" t="str">
            <v/>
          </cell>
        </row>
        <row r="2530">
          <cell r="O2530" t="str">
            <v/>
          </cell>
          <cell r="Q2530" t="str">
            <v/>
          </cell>
          <cell r="R2530" t="str">
            <v/>
          </cell>
          <cell r="S2530" t="str">
            <v/>
          </cell>
          <cell r="AE2530" t="str">
            <v/>
          </cell>
          <cell r="AU2530" t="str">
            <v/>
          </cell>
          <cell r="AW2530" t="str">
            <v/>
          </cell>
          <cell r="AX2530" t="str">
            <v/>
          </cell>
          <cell r="AY2530" t="str">
            <v/>
          </cell>
          <cell r="BK2530" t="str">
            <v/>
          </cell>
          <cell r="BM2530" t="str">
            <v/>
          </cell>
          <cell r="BN2530" t="str">
            <v/>
          </cell>
          <cell r="BO2530" t="str">
            <v/>
          </cell>
          <cell r="BS2530" t="str">
            <v/>
          </cell>
          <cell r="BW2530" t="str">
            <v/>
          </cell>
          <cell r="CA2530" t="str">
            <v/>
          </cell>
        </row>
        <row r="2531">
          <cell r="O2531" t="str">
            <v/>
          </cell>
          <cell r="Q2531" t="str">
            <v/>
          </cell>
          <cell r="R2531" t="str">
            <v/>
          </cell>
          <cell r="S2531" t="str">
            <v/>
          </cell>
          <cell r="AE2531" t="str">
            <v/>
          </cell>
          <cell r="AU2531" t="str">
            <v/>
          </cell>
          <cell r="AW2531" t="str">
            <v/>
          </cell>
          <cell r="AX2531" t="str">
            <v/>
          </cell>
          <cell r="AY2531" t="str">
            <v/>
          </cell>
          <cell r="BK2531" t="str">
            <v/>
          </cell>
          <cell r="BM2531" t="str">
            <v/>
          </cell>
          <cell r="BN2531" t="str">
            <v/>
          </cell>
          <cell r="BO2531" t="str">
            <v/>
          </cell>
          <cell r="BS2531" t="str">
            <v/>
          </cell>
          <cell r="BW2531" t="str">
            <v/>
          </cell>
          <cell r="CA2531" t="str">
            <v/>
          </cell>
        </row>
        <row r="2532">
          <cell r="O2532" t="str">
            <v/>
          </cell>
          <cell r="Q2532" t="str">
            <v/>
          </cell>
          <cell r="R2532" t="str">
            <v/>
          </cell>
          <cell r="S2532" t="str">
            <v/>
          </cell>
          <cell r="AE2532" t="str">
            <v/>
          </cell>
          <cell r="AU2532" t="str">
            <v/>
          </cell>
          <cell r="AW2532" t="str">
            <v/>
          </cell>
          <cell r="AX2532" t="str">
            <v/>
          </cell>
          <cell r="AY2532" t="str">
            <v/>
          </cell>
          <cell r="BK2532" t="str">
            <v/>
          </cell>
          <cell r="BM2532" t="str">
            <v/>
          </cell>
          <cell r="BN2532" t="str">
            <v/>
          </cell>
          <cell r="BO2532" t="str">
            <v/>
          </cell>
          <cell r="BS2532" t="str">
            <v/>
          </cell>
          <cell r="BW2532" t="str">
            <v/>
          </cell>
          <cell r="CA2532" t="str">
            <v/>
          </cell>
        </row>
        <row r="2533">
          <cell r="O2533" t="str">
            <v/>
          </cell>
          <cell r="Q2533" t="str">
            <v/>
          </cell>
          <cell r="R2533" t="str">
            <v/>
          </cell>
          <cell r="S2533" t="str">
            <v/>
          </cell>
          <cell r="AE2533" t="str">
            <v/>
          </cell>
          <cell r="AU2533" t="str">
            <v/>
          </cell>
          <cell r="AW2533" t="str">
            <v/>
          </cell>
          <cell r="AX2533" t="str">
            <v/>
          </cell>
          <cell r="AY2533" t="str">
            <v/>
          </cell>
          <cell r="BK2533" t="str">
            <v/>
          </cell>
          <cell r="BM2533" t="str">
            <v/>
          </cell>
          <cell r="BN2533" t="str">
            <v/>
          </cell>
          <cell r="BO2533" t="str">
            <v/>
          </cell>
          <cell r="BS2533" t="str">
            <v/>
          </cell>
          <cell r="BW2533" t="str">
            <v/>
          </cell>
          <cell r="CA2533" t="str">
            <v/>
          </cell>
        </row>
        <row r="2534">
          <cell r="O2534" t="str">
            <v/>
          </cell>
          <cell r="Q2534" t="str">
            <v/>
          </cell>
          <cell r="R2534" t="str">
            <v/>
          </cell>
          <cell r="S2534" t="str">
            <v/>
          </cell>
          <cell r="AE2534" t="str">
            <v/>
          </cell>
          <cell r="AU2534" t="str">
            <v/>
          </cell>
          <cell r="AW2534" t="str">
            <v/>
          </cell>
          <cell r="AX2534" t="str">
            <v/>
          </cell>
          <cell r="AY2534" t="str">
            <v/>
          </cell>
          <cell r="BK2534" t="str">
            <v/>
          </cell>
          <cell r="BM2534" t="str">
            <v/>
          </cell>
          <cell r="BN2534" t="str">
            <v/>
          </cell>
          <cell r="BO2534" t="str">
            <v/>
          </cell>
          <cell r="BS2534" t="str">
            <v/>
          </cell>
          <cell r="BW2534" t="str">
            <v/>
          </cell>
          <cell r="CA2534" t="str">
            <v/>
          </cell>
        </row>
        <row r="2535">
          <cell r="O2535" t="str">
            <v/>
          </cell>
          <cell r="Q2535" t="str">
            <v/>
          </cell>
          <cell r="R2535" t="str">
            <v/>
          </cell>
          <cell r="S2535" t="str">
            <v/>
          </cell>
          <cell r="AE2535" t="str">
            <v/>
          </cell>
          <cell r="AU2535" t="str">
            <v/>
          </cell>
          <cell r="AW2535" t="str">
            <v/>
          </cell>
          <cell r="AX2535" t="str">
            <v/>
          </cell>
          <cell r="AY2535" t="str">
            <v/>
          </cell>
          <cell r="BK2535" t="str">
            <v/>
          </cell>
          <cell r="BM2535" t="str">
            <v/>
          </cell>
          <cell r="BN2535" t="str">
            <v/>
          </cell>
          <cell r="BO2535" t="str">
            <v/>
          </cell>
          <cell r="BS2535" t="str">
            <v/>
          </cell>
          <cell r="BW2535" t="str">
            <v/>
          </cell>
          <cell r="CA2535" t="str">
            <v/>
          </cell>
        </row>
        <row r="2536">
          <cell r="O2536" t="str">
            <v/>
          </cell>
          <cell r="Q2536" t="str">
            <v/>
          </cell>
          <cell r="R2536" t="str">
            <v/>
          </cell>
          <cell r="S2536" t="str">
            <v/>
          </cell>
          <cell r="AE2536" t="str">
            <v/>
          </cell>
          <cell r="AU2536" t="str">
            <v/>
          </cell>
          <cell r="AW2536" t="str">
            <v/>
          </cell>
          <cell r="AX2536" t="str">
            <v/>
          </cell>
          <cell r="AY2536" t="str">
            <v/>
          </cell>
          <cell r="BK2536" t="str">
            <v/>
          </cell>
          <cell r="BM2536" t="str">
            <v/>
          </cell>
          <cell r="BN2536" t="str">
            <v/>
          </cell>
          <cell r="BO2536" t="str">
            <v/>
          </cell>
          <cell r="BS2536" t="str">
            <v/>
          </cell>
          <cell r="BW2536" t="str">
            <v/>
          </cell>
          <cell r="CA2536" t="str">
            <v/>
          </cell>
        </row>
        <row r="2537">
          <cell r="O2537" t="str">
            <v/>
          </cell>
          <cell r="Q2537" t="str">
            <v/>
          </cell>
          <cell r="R2537" t="str">
            <v/>
          </cell>
          <cell r="S2537" t="str">
            <v/>
          </cell>
          <cell r="AE2537" t="str">
            <v/>
          </cell>
          <cell r="AU2537" t="str">
            <v/>
          </cell>
          <cell r="AW2537" t="str">
            <v/>
          </cell>
          <cell r="AX2537" t="str">
            <v/>
          </cell>
          <cell r="AY2537" t="str">
            <v/>
          </cell>
          <cell r="BK2537" t="str">
            <v/>
          </cell>
          <cell r="BM2537" t="str">
            <v/>
          </cell>
          <cell r="BN2537" t="str">
            <v/>
          </cell>
          <cell r="BO2537" t="str">
            <v/>
          </cell>
          <cell r="BS2537" t="str">
            <v/>
          </cell>
          <cell r="BW2537" t="str">
            <v/>
          </cell>
          <cell r="CA2537" t="str">
            <v/>
          </cell>
        </row>
        <row r="2538">
          <cell r="O2538" t="str">
            <v/>
          </cell>
          <cell r="Q2538" t="str">
            <v/>
          </cell>
          <cell r="R2538" t="str">
            <v/>
          </cell>
          <cell r="S2538" t="str">
            <v/>
          </cell>
          <cell r="AE2538" t="str">
            <v/>
          </cell>
          <cell r="AU2538" t="str">
            <v/>
          </cell>
          <cell r="AW2538" t="str">
            <v/>
          </cell>
          <cell r="AX2538" t="str">
            <v/>
          </cell>
          <cell r="AY2538" t="str">
            <v/>
          </cell>
          <cell r="BK2538" t="str">
            <v/>
          </cell>
          <cell r="BM2538" t="str">
            <v/>
          </cell>
          <cell r="BN2538" t="str">
            <v/>
          </cell>
          <cell r="BO2538" t="str">
            <v/>
          </cell>
          <cell r="BS2538" t="str">
            <v/>
          </cell>
          <cell r="BW2538" t="str">
            <v/>
          </cell>
          <cell r="CA2538" t="str">
            <v/>
          </cell>
        </row>
        <row r="2539">
          <cell r="O2539" t="str">
            <v/>
          </cell>
          <cell r="Q2539" t="str">
            <v/>
          </cell>
          <cell r="R2539" t="str">
            <v/>
          </cell>
          <cell r="S2539" t="str">
            <v/>
          </cell>
          <cell r="AE2539" t="str">
            <v/>
          </cell>
          <cell r="AU2539" t="str">
            <v/>
          </cell>
          <cell r="AW2539" t="str">
            <v/>
          </cell>
          <cell r="AX2539" t="str">
            <v/>
          </cell>
          <cell r="AY2539" t="str">
            <v/>
          </cell>
          <cell r="BK2539" t="str">
            <v/>
          </cell>
          <cell r="BM2539" t="str">
            <v/>
          </cell>
          <cell r="BN2539" t="str">
            <v/>
          </cell>
          <cell r="BO2539" t="str">
            <v/>
          </cell>
          <cell r="BS2539" t="str">
            <v/>
          </cell>
          <cell r="BW2539" t="str">
            <v/>
          </cell>
          <cell r="CA2539" t="str">
            <v/>
          </cell>
        </row>
        <row r="2540">
          <cell r="O2540" t="str">
            <v/>
          </cell>
          <cell r="Q2540" t="str">
            <v/>
          </cell>
          <cell r="R2540" t="str">
            <v/>
          </cell>
          <cell r="S2540" t="str">
            <v/>
          </cell>
          <cell r="AE2540" t="str">
            <v/>
          </cell>
          <cell r="AU2540" t="str">
            <v/>
          </cell>
          <cell r="AW2540" t="str">
            <v/>
          </cell>
          <cell r="AX2540" t="str">
            <v/>
          </cell>
          <cell r="AY2540" t="str">
            <v/>
          </cell>
          <cell r="BK2540" t="str">
            <v/>
          </cell>
          <cell r="BM2540" t="str">
            <v/>
          </cell>
          <cell r="BN2540" t="str">
            <v/>
          </cell>
          <cell r="BO2540" t="str">
            <v/>
          </cell>
          <cell r="BS2540" t="str">
            <v/>
          </cell>
          <cell r="BW2540" t="str">
            <v/>
          </cell>
          <cell r="CA2540" t="str">
            <v/>
          </cell>
        </row>
        <row r="2541">
          <cell r="O2541" t="str">
            <v/>
          </cell>
          <cell r="Q2541" t="str">
            <v/>
          </cell>
          <cell r="R2541" t="str">
            <v/>
          </cell>
          <cell r="S2541" t="str">
            <v/>
          </cell>
          <cell r="AE2541" t="str">
            <v/>
          </cell>
          <cell r="AU2541" t="str">
            <v/>
          </cell>
          <cell r="AW2541" t="str">
            <v/>
          </cell>
          <cell r="AX2541" t="str">
            <v/>
          </cell>
          <cell r="AY2541" t="str">
            <v/>
          </cell>
          <cell r="BK2541" t="str">
            <v/>
          </cell>
          <cell r="BM2541" t="str">
            <v/>
          </cell>
          <cell r="BN2541" t="str">
            <v/>
          </cell>
          <cell r="BO2541" t="str">
            <v/>
          </cell>
          <cell r="BS2541" t="str">
            <v/>
          </cell>
          <cell r="BW2541" t="str">
            <v/>
          </cell>
          <cell r="CA2541" t="str">
            <v/>
          </cell>
        </row>
        <row r="2542">
          <cell r="O2542" t="str">
            <v/>
          </cell>
          <cell r="Q2542" t="str">
            <v/>
          </cell>
          <cell r="R2542" t="str">
            <v/>
          </cell>
          <cell r="S2542" t="str">
            <v/>
          </cell>
          <cell r="AE2542" t="str">
            <v/>
          </cell>
          <cell r="AU2542" t="str">
            <v/>
          </cell>
          <cell r="AW2542" t="str">
            <v/>
          </cell>
          <cell r="AX2542" t="str">
            <v/>
          </cell>
          <cell r="AY2542" t="str">
            <v/>
          </cell>
          <cell r="BK2542" t="str">
            <v/>
          </cell>
          <cell r="BM2542" t="str">
            <v/>
          </cell>
          <cell r="BN2542" t="str">
            <v/>
          </cell>
          <cell r="BO2542" t="str">
            <v/>
          </cell>
          <cell r="BS2542" t="str">
            <v/>
          </cell>
          <cell r="BW2542" t="str">
            <v/>
          </cell>
          <cell r="CA2542" t="str">
            <v/>
          </cell>
        </row>
        <row r="2543">
          <cell r="O2543" t="str">
            <v/>
          </cell>
          <cell r="Q2543" t="str">
            <v/>
          </cell>
          <cell r="R2543" t="str">
            <v/>
          </cell>
          <cell r="S2543" t="str">
            <v/>
          </cell>
          <cell r="AE2543" t="str">
            <v/>
          </cell>
          <cell r="AU2543" t="str">
            <v/>
          </cell>
          <cell r="AW2543" t="str">
            <v/>
          </cell>
          <cell r="AX2543" t="str">
            <v/>
          </cell>
          <cell r="AY2543" t="str">
            <v/>
          </cell>
          <cell r="BK2543" t="str">
            <v/>
          </cell>
          <cell r="BM2543" t="str">
            <v/>
          </cell>
          <cell r="BN2543" t="str">
            <v/>
          </cell>
          <cell r="BO2543" t="str">
            <v/>
          </cell>
          <cell r="BS2543" t="str">
            <v/>
          </cell>
          <cell r="BW2543" t="str">
            <v/>
          </cell>
          <cell r="CA2543" t="str">
            <v/>
          </cell>
        </row>
        <row r="2544">
          <cell r="O2544" t="str">
            <v/>
          </cell>
          <cell r="Q2544" t="str">
            <v/>
          </cell>
          <cell r="R2544" t="str">
            <v/>
          </cell>
          <cell r="S2544" t="str">
            <v/>
          </cell>
          <cell r="AE2544" t="str">
            <v/>
          </cell>
          <cell r="AU2544" t="str">
            <v/>
          </cell>
          <cell r="AW2544" t="str">
            <v/>
          </cell>
          <cell r="AX2544" t="str">
            <v/>
          </cell>
          <cell r="AY2544" t="str">
            <v/>
          </cell>
          <cell r="BK2544" t="str">
            <v/>
          </cell>
          <cell r="BM2544" t="str">
            <v/>
          </cell>
          <cell r="BN2544" t="str">
            <v/>
          </cell>
          <cell r="BO2544" t="str">
            <v/>
          </cell>
          <cell r="BS2544" t="str">
            <v/>
          </cell>
          <cell r="BW2544" t="str">
            <v/>
          </cell>
          <cell r="CA2544" t="str">
            <v/>
          </cell>
        </row>
        <row r="2545">
          <cell r="O2545" t="str">
            <v/>
          </cell>
          <cell r="Q2545" t="str">
            <v/>
          </cell>
          <cell r="R2545" t="str">
            <v/>
          </cell>
          <cell r="S2545" t="str">
            <v/>
          </cell>
          <cell r="AE2545" t="str">
            <v/>
          </cell>
          <cell r="AU2545" t="str">
            <v/>
          </cell>
          <cell r="AW2545" t="str">
            <v/>
          </cell>
          <cell r="AX2545" t="str">
            <v/>
          </cell>
          <cell r="AY2545" t="str">
            <v/>
          </cell>
          <cell r="BK2545" t="str">
            <v/>
          </cell>
          <cell r="BM2545" t="str">
            <v/>
          </cell>
          <cell r="BN2545" t="str">
            <v/>
          </cell>
          <cell r="BO2545" t="str">
            <v/>
          </cell>
          <cell r="BS2545" t="str">
            <v/>
          </cell>
          <cell r="BW2545" t="str">
            <v/>
          </cell>
          <cell r="CA2545" t="str">
            <v/>
          </cell>
        </row>
        <row r="2546">
          <cell r="O2546" t="str">
            <v/>
          </cell>
          <cell r="Q2546" t="str">
            <v/>
          </cell>
          <cell r="R2546" t="str">
            <v/>
          </cell>
          <cell r="S2546" t="str">
            <v/>
          </cell>
          <cell r="AE2546" t="str">
            <v/>
          </cell>
          <cell r="AU2546" t="str">
            <v/>
          </cell>
          <cell r="AW2546" t="str">
            <v/>
          </cell>
          <cell r="AX2546" t="str">
            <v/>
          </cell>
          <cell r="AY2546" t="str">
            <v/>
          </cell>
          <cell r="BK2546" t="str">
            <v/>
          </cell>
          <cell r="BM2546" t="str">
            <v/>
          </cell>
          <cell r="BN2546" t="str">
            <v/>
          </cell>
          <cell r="BO2546" t="str">
            <v/>
          </cell>
          <cell r="BS2546" t="str">
            <v/>
          </cell>
          <cell r="BW2546" t="str">
            <v/>
          </cell>
          <cell r="CA2546" t="str">
            <v/>
          </cell>
        </row>
        <row r="2547">
          <cell r="O2547" t="str">
            <v/>
          </cell>
          <cell r="Q2547" t="str">
            <v/>
          </cell>
          <cell r="R2547" t="str">
            <v/>
          </cell>
          <cell r="S2547" t="str">
            <v/>
          </cell>
          <cell r="AE2547" t="str">
            <v/>
          </cell>
          <cell r="AU2547" t="str">
            <v/>
          </cell>
          <cell r="AW2547" t="str">
            <v/>
          </cell>
          <cell r="AX2547" t="str">
            <v/>
          </cell>
          <cell r="AY2547" t="str">
            <v/>
          </cell>
          <cell r="BK2547" t="str">
            <v/>
          </cell>
          <cell r="BM2547" t="str">
            <v/>
          </cell>
          <cell r="BN2547" t="str">
            <v/>
          </cell>
          <cell r="BO2547" t="str">
            <v/>
          </cell>
          <cell r="BS2547" t="str">
            <v/>
          </cell>
          <cell r="BW2547" t="str">
            <v/>
          </cell>
          <cell r="CA2547" t="str">
            <v/>
          </cell>
        </row>
        <row r="2548">
          <cell r="O2548" t="str">
            <v/>
          </cell>
          <cell r="Q2548" t="str">
            <v/>
          </cell>
          <cell r="R2548" t="str">
            <v/>
          </cell>
          <cell r="S2548" t="str">
            <v/>
          </cell>
          <cell r="AE2548" t="str">
            <v/>
          </cell>
          <cell r="AU2548" t="str">
            <v/>
          </cell>
          <cell r="AW2548" t="str">
            <v/>
          </cell>
          <cell r="AX2548" t="str">
            <v/>
          </cell>
          <cell r="AY2548" t="str">
            <v/>
          </cell>
          <cell r="BK2548" t="str">
            <v/>
          </cell>
          <cell r="BM2548" t="str">
            <v/>
          </cell>
          <cell r="BN2548" t="str">
            <v/>
          </cell>
          <cell r="BO2548" t="str">
            <v/>
          </cell>
          <cell r="BS2548" t="str">
            <v/>
          </cell>
          <cell r="BW2548" t="str">
            <v/>
          </cell>
          <cell r="CA2548" t="str">
            <v/>
          </cell>
        </row>
        <row r="2549">
          <cell r="O2549" t="str">
            <v/>
          </cell>
          <cell r="Q2549" t="str">
            <v/>
          </cell>
          <cell r="R2549" t="str">
            <v/>
          </cell>
          <cell r="S2549" t="str">
            <v/>
          </cell>
          <cell r="AE2549" t="str">
            <v/>
          </cell>
          <cell r="AU2549" t="str">
            <v/>
          </cell>
          <cell r="AW2549" t="str">
            <v/>
          </cell>
          <cell r="AX2549" t="str">
            <v/>
          </cell>
          <cell r="AY2549" t="str">
            <v/>
          </cell>
          <cell r="BK2549" t="str">
            <v/>
          </cell>
          <cell r="BM2549" t="str">
            <v/>
          </cell>
          <cell r="BN2549" t="str">
            <v/>
          </cell>
          <cell r="BO2549" t="str">
            <v/>
          </cell>
          <cell r="BS2549" t="str">
            <v/>
          </cell>
          <cell r="BW2549" t="str">
            <v/>
          </cell>
          <cell r="CA2549" t="str">
            <v/>
          </cell>
        </row>
        <row r="2550">
          <cell r="O2550" t="str">
            <v/>
          </cell>
          <cell r="Q2550" t="str">
            <v/>
          </cell>
          <cell r="R2550" t="str">
            <v/>
          </cell>
          <cell r="S2550" t="str">
            <v/>
          </cell>
          <cell r="AE2550" t="str">
            <v/>
          </cell>
          <cell r="AU2550" t="str">
            <v/>
          </cell>
          <cell r="AW2550" t="str">
            <v/>
          </cell>
          <cell r="AX2550" t="str">
            <v/>
          </cell>
          <cell r="AY2550" t="str">
            <v/>
          </cell>
          <cell r="BK2550" t="str">
            <v/>
          </cell>
          <cell r="BM2550" t="str">
            <v/>
          </cell>
          <cell r="BN2550" t="str">
            <v/>
          </cell>
          <cell r="BO2550" t="str">
            <v/>
          </cell>
          <cell r="BS2550" t="str">
            <v/>
          </cell>
          <cell r="BW2550" t="str">
            <v/>
          </cell>
          <cell r="CA2550" t="str">
            <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row r="228">
          <cell r="A228">
            <v>0</v>
          </cell>
        </row>
        <row r="229">
          <cell r="A229">
            <v>1</v>
          </cell>
        </row>
        <row r="230">
          <cell r="A230">
            <v>2</v>
          </cell>
        </row>
      </sheetData>
      <sheetData sheetId="9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nstructions"/>
      <sheetName val="Financials ==&gt;"/>
      <sheetName val="Financial Position"/>
      <sheetName val="Profit &amp; Loss Impact"/>
      <sheetName val="P&amp;L IFRS 4"/>
      <sheetName val="P&amp;L IFRS 17"/>
      <sheetName val="Sensitivity"/>
      <sheetName val="Questionnaires ==&gt;"/>
      <sheetName val="Level of Aggregation"/>
      <sheetName val="Self Assessment (for Snr. Mgt)"/>
      <sheetName val="Solvency &amp; Risk Adj Testing ==&gt;"/>
      <sheetName val="Solvency Impact Assessment"/>
      <sheetName val="Conf Level (non-stat methods) "/>
      <sheetName val="Checks==&gt;"/>
      <sheetName val="Check NET ZERO impact"/>
      <sheetName val="Qn Summary"/>
      <sheetName val="eForm LoBs"/>
      <sheetName val="LOB"/>
      <sheetName val="Company Name"/>
    </sheetNames>
    <sheetDataSet>
      <sheetData sheetId="0">
        <row r="13">
          <cell r="E13" t="str">
            <v>Abu Dhabi National Insurance Company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B2" t="str">
            <v>Fire</v>
          </cell>
          <cell r="E2" t="str">
            <v>GMM</v>
          </cell>
        </row>
        <row r="3">
          <cell r="B3" t="str">
            <v>Marine</v>
          </cell>
          <cell r="E3" t="str">
            <v>PAA</v>
          </cell>
        </row>
        <row r="4">
          <cell r="B4" t="str">
            <v>Aviation</v>
          </cell>
          <cell r="E4" t="str">
            <v>VFA</v>
          </cell>
        </row>
        <row r="5">
          <cell r="B5" t="str">
            <v>Motor</v>
          </cell>
        </row>
        <row r="6">
          <cell r="B6" t="str">
            <v>Professional Liability</v>
          </cell>
        </row>
        <row r="7">
          <cell r="B7" t="str">
            <v>Energy</v>
          </cell>
        </row>
        <row r="8">
          <cell r="B8" t="str">
            <v>Engineering &amp; Construction</v>
          </cell>
        </row>
        <row r="9">
          <cell r="B9" t="str">
            <v>Property</v>
          </cell>
        </row>
        <row r="10">
          <cell r="B10" t="str">
            <v>Other General Insurance</v>
          </cell>
        </row>
        <row r="11">
          <cell r="B11" t="str">
            <v>Health</v>
          </cell>
        </row>
        <row r="12">
          <cell r="B12" t="str">
            <v>Group Life</v>
          </cell>
        </row>
        <row r="13">
          <cell r="B13" t="str">
            <v>Group Credit Life</v>
          </cell>
        </row>
        <row r="14">
          <cell r="B14" t="str">
            <v>Group Life - Other</v>
          </cell>
        </row>
        <row r="15">
          <cell r="B15" t="str">
            <v>Individual Life - Protection</v>
          </cell>
        </row>
        <row r="16">
          <cell r="B16" t="str">
            <v>Individual Life - Protection &amp; Savings</v>
          </cell>
        </row>
        <row r="17">
          <cell r="B17" t="str">
            <v>Individual Life - Other</v>
          </cell>
        </row>
      </sheetData>
      <sheetData sheetId="19">
        <row r="2">
          <cell r="B2" t="str">
            <v>Select Company Name from List…</v>
          </cell>
        </row>
        <row r="3">
          <cell r="B3" t="str">
            <v>Abu Dhabi National Insurance Company</v>
          </cell>
        </row>
        <row r="4">
          <cell r="B4" t="str">
            <v>Abu Dhabi National Takaful Company</v>
          </cell>
        </row>
        <row r="5">
          <cell r="B5" t="str">
            <v>Adamjee Insurance Company Limited</v>
          </cell>
        </row>
        <row r="6">
          <cell r="B6" t="str">
            <v>Al Ain Ahlia Insurance Company P.S.C.</v>
          </cell>
        </row>
        <row r="7">
          <cell r="B7" t="str">
            <v>Al Buharia National Insurance Company</v>
          </cell>
        </row>
        <row r="8">
          <cell r="B8" t="str">
            <v>Al Dhafra Insurance Company P.S.C.</v>
          </cell>
        </row>
        <row r="9">
          <cell r="B9" t="str">
            <v>Al Fujairah National Insurance Company P.S.C.</v>
          </cell>
        </row>
        <row r="10">
          <cell r="B10" t="str">
            <v>Al Hilal Takaful P.S.C.</v>
          </cell>
        </row>
        <row r="11">
          <cell r="B11" t="str">
            <v>Al Ittihad Al Watani - General Insurance Company for the Near East</v>
          </cell>
        </row>
        <row r="12">
          <cell r="B12" t="str">
            <v>Al Khazna Insurance Company P.S.C.</v>
          </cell>
        </row>
        <row r="13">
          <cell r="B13" t="str">
            <v>Al Sagr National Insurance Company</v>
          </cell>
        </row>
        <row r="14">
          <cell r="B14" t="str">
            <v>Al Watania Takaful</v>
          </cell>
        </row>
        <row r="15">
          <cell r="B15" t="str">
            <v>Al Wathba National Insurance Company (PJSC)</v>
          </cell>
        </row>
        <row r="16">
          <cell r="B16" t="str">
            <v>Alliance Insurance</v>
          </cell>
        </row>
        <row r="17">
          <cell r="B17" t="str">
            <v>American Home Insurance Company (Dubai Br.)</v>
          </cell>
        </row>
        <row r="18">
          <cell r="B18" t="str">
            <v>American Life Insurance Company</v>
          </cell>
        </row>
        <row r="19">
          <cell r="B19" t="str">
            <v>Arabia Insurance Company S.A.L.</v>
          </cell>
        </row>
        <row r="20">
          <cell r="B20" t="str">
            <v>Arabian Scandinavian Insurance</v>
          </cell>
        </row>
        <row r="21">
          <cell r="B21" t="str">
            <v>Assicurazioni Generali S.P.A.</v>
          </cell>
        </row>
        <row r="22">
          <cell r="B22" t="str">
            <v>AXA Green Crescent Insurance Company P.J.S.C</v>
          </cell>
        </row>
        <row r="23">
          <cell r="B23" t="str">
            <v>AXA Gulf Insurance Company B.S.C. © Dubai</v>
          </cell>
        </row>
        <row r="24">
          <cell r="B24" t="str">
            <v>CHUBB Tempest Life ReInsurance Ltd</v>
          </cell>
        </row>
        <row r="25">
          <cell r="B25" t="str">
            <v>Cigna Insurance Middle East S.A.L</v>
          </cell>
        </row>
        <row r="26">
          <cell r="B26" t="str">
            <v>Dar Al Takaful PJSC</v>
          </cell>
        </row>
        <row r="27">
          <cell r="B27" t="str">
            <v>Dubai Insurance Company</v>
          </cell>
        </row>
        <row r="28">
          <cell r="B28" t="str">
            <v>Dubai Islamic Insurance &amp; Reinsurance Company (Aman) P.S.C.</v>
          </cell>
        </row>
        <row r="29">
          <cell r="B29" t="str">
            <v>Dubai National Insurance &amp; Reinsurance P.S.C.</v>
          </cell>
        </row>
        <row r="30">
          <cell r="B30" t="str">
            <v>Emirates Insurance Company</v>
          </cell>
        </row>
        <row r="31">
          <cell r="B31" t="str">
            <v>Export Credit Insurance Company of The Emirates</v>
          </cell>
        </row>
        <row r="32">
          <cell r="B32" t="str">
            <v>Friends Provident International Limited</v>
          </cell>
        </row>
        <row r="33">
          <cell r="B33" t="str">
            <v>General Insurance Corporation of India</v>
          </cell>
        </row>
        <row r="34">
          <cell r="B34" t="str">
            <v>Insurance House</v>
          </cell>
        </row>
        <row r="35">
          <cell r="B35" t="str">
            <v>Iran Insurance Company</v>
          </cell>
        </row>
        <row r="36">
          <cell r="B36" t="str">
            <v>Islamic Arab Insurance Company 'Salama'</v>
          </cell>
        </row>
        <row r="37">
          <cell r="B37" t="str">
            <v>Jordan Insurance Co. Ltd.</v>
          </cell>
        </row>
        <row r="38">
          <cell r="B38" t="str">
            <v>Life Insurance Corporation (International)</v>
          </cell>
        </row>
        <row r="39">
          <cell r="B39" t="str">
            <v>Methaq Takaful Insurance Company</v>
          </cell>
        </row>
        <row r="40">
          <cell r="B40" t="str">
            <v>Mitsui Sumitomo Insurance Company Ltd.</v>
          </cell>
        </row>
        <row r="41">
          <cell r="B41" t="str">
            <v>National General Insurance Company</v>
          </cell>
        </row>
        <row r="42">
          <cell r="B42" t="str">
            <v>National Life and General Insurance Company</v>
          </cell>
        </row>
        <row r="43">
          <cell r="B43" t="str">
            <v>Noor Takaful Family PJSC</v>
          </cell>
        </row>
        <row r="44">
          <cell r="B44" t="str">
            <v>Noor Takaful General PJSC</v>
          </cell>
        </row>
        <row r="45">
          <cell r="B45" t="str">
            <v>Oman Insurance Company P.S.C.</v>
          </cell>
        </row>
        <row r="46">
          <cell r="B46" t="str">
            <v>Orient Insurance Company PJSC</v>
          </cell>
        </row>
        <row r="47">
          <cell r="B47" t="str">
            <v>Orient UNB Takaful PJSC</v>
          </cell>
        </row>
        <row r="48">
          <cell r="B48" t="str">
            <v>Qatar General Insurance &amp; Reinsurance Company S.A.Q.</v>
          </cell>
        </row>
        <row r="49">
          <cell r="B49" t="str">
            <v>Qatar Insurance Company</v>
          </cell>
        </row>
        <row r="50">
          <cell r="B50" t="str">
            <v>Ras Al Khaimah National Insurance Company P.S.C.</v>
          </cell>
        </row>
        <row r="51">
          <cell r="B51" t="str">
            <v>Royal &amp; Sun Alliance Insurance (Middle East) B.S.C. ©</v>
          </cell>
        </row>
        <row r="52">
          <cell r="B52" t="str">
            <v>Saudi Arabian Insurance Company B.S.C. ©</v>
          </cell>
        </row>
        <row r="53">
          <cell r="B53" t="str">
            <v>Sharjah Insurance Company P.S.C.</v>
          </cell>
        </row>
        <row r="54">
          <cell r="B54" t="str">
            <v>State Life Insurance Corporation of Pakistan</v>
          </cell>
        </row>
        <row r="55">
          <cell r="B55" t="str">
            <v>Takaful Emarat – Insurance (P.S.C.)</v>
          </cell>
        </row>
        <row r="56">
          <cell r="B56" t="str">
            <v>The Mediterranean &amp; Gulf Insurance &amp; Reinsurance Co. B.S.C. (MedGulf)</v>
          </cell>
        </row>
        <row r="57">
          <cell r="B57" t="str">
            <v>The National Health Insurance Company (Daman)</v>
          </cell>
        </row>
        <row r="58">
          <cell r="B58" t="str">
            <v>The New India Assurance Company Limited</v>
          </cell>
        </row>
        <row r="59">
          <cell r="B59" t="str">
            <v>The Oriental Insurance Company Limited</v>
          </cell>
        </row>
        <row r="60">
          <cell r="B60" t="str">
            <v>Tokio Marine &amp; Nichido Fire Insurance Co. Ltd.</v>
          </cell>
        </row>
        <row r="61">
          <cell r="B61" t="str">
            <v>Union Insurance</v>
          </cell>
        </row>
        <row r="62">
          <cell r="B62" t="str">
            <v>United Fdelity Insurance Company</v>
          </cell>
        </row>
        <row r="63">
          <cell r="B63" t="str">
            <v>Zurich International Life Limited</v>
          </cell>
        </row>
        <row r="64">
          <cell r="B64" t="str">
            <v>Zurich Life Insurance Company Limited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E53"/>
  <sheetViews>
    <sheetView zoomScale="70" zoomScaleNormal="70" workbookViewId="0"/>
  </sheetViews>
  <sheetFormatPr defaultRowHeight="15.75"/>
  <cols>
    <col min="1" max="2" width="9" style="167"/>
    <col min="3" max="3" width="132.5" style="173" customWidth="1"/>
    <col min="4" max="4" width="21" style="174" customWidth="1"/>
    <col min="5" max="5" width="17.625" style="167" customWidth="1"/>
    <col min="6" max="16384" width="9" style="167"/>
  </cols>
  <sheetData>
    <row r="3" spans="2:5">
      <c r="B3" s="164" t="s">
        <v>262</v>
      </c>
      <c r="C3" s="165" t="s">
        <v>263</v>
      </c>
      <c r="D3" s="166" t="s">
        <v>264</v>
      </c>
      <c r="E3" s="164" t="s">
        <v>281</v>
      </c>
    </row>
    <row r="4" spans="2:5">
      <c r="B4" s="171" t="s">
        <v>572</v>
      </c>
      <c r="C4" s="169"/>
      <c r="D4" s="170"/>
      <c r="E4" s="168"/>
    </row>
    <row r="5" spans="2:5">
      <c r="B5" s="168">
        <v>1</v>
      </c>
      <c r="C5" s="169" t="s">
        <v>280</v>
      </c>
      <c r="D5" s="170" t="s">
        <v>266</v>
      </c>
      <c r="E5" s="168"/>
    </row>
    <row r="6" spans="2:5">
      <c r="B6" s="168">
        <f>B5+1</f>
        <v>2</v>
      </c>
      <c r="C6" s="169" t="s">
        <v>4</v>
      </c>
      <c r="D6" s="170" t="s">
        <v>266</v>
      </c>
      <c r="E6" s="168"/>
    </row>
    <row r="7" spans="2:5">
      <c r="B7" s="168">
        <f t="shared" ref="B7:B26" si="0">B6+1</f>
        <v>3</v>
      </c>
      <c r="C7" s="169" t="s">
        <v>3</v>
      </c>
      <c r="D7" s="170" t="s">
        <v>266</v>
      </c>
      <c r="E7" s="168"/>
    </row>
    <row r="8" spans="2:5">
      <c r="B8" s="168">
        <f t="shared" si="0"/>
        <v>4</v>
      </c>
      <c r="C8" s="169" t="s">
        <v>268</v>
      </c>
      <c r="D8" s="170" t="s">
        <v>267</v>
      </c>
      <c r="E8" s="168"/>
    </row>
    <row r="9" spans="2:5">
      <c r="B9" s="168"/>
      <c r="C9" s="169"/>
      <c r="D9" s="170"/>
      <c r="E9" s="168"/>
    </row>
    <row r="10" spans="2:5">
      <c r="B10" s="171" t="s">
        <v>591</v>
      </c>
      <c r="C10" s="169"/>
      <c r="D10" s="170"/>
      <c r="E10" s="168"/>
    </row>
    <row r="11" spans="2:5">
      <c r="B11" s="168">
        <f>B8+1</f>
        <v>5</v>
      </c>
      <c r="C11" s="169" t="s">
        <v>284</v>
      </c>
      <c r="D11" s="170" t="s">
        <v>266</v>
      </c>
      <c r="E11" s="168"/>
    </row>
    <row r="12" spans="2:5">
      <c r="B12" s="168">
        <f t="shared" si="0"/>
        <v>6</v>
      </c>
      <c r="C12" s="169" t="s">
        <v>285</v>
      </c>
      <c r="D12" s="170" t="s">
        <v>266</v>
      </c>
      <c r="E12" s="168"/>
    </row>
    <row r="13" spans="2:5">
      <c r="B13" s="168">
        <f t="shared" si="0"/>
        <v>7</v>
      </c>
      <c r="C13" s="169" t="s">
        <v>286</v>
      </c>
      <c r="D13" s="170" t="s">
        <v>266</v>
      </c>
      <c r="E13" s="168"/>
    </row>
    <row r="14" spans="2:5">
      <c r="B14" s="168">
        <f t="shared" si="0"/>
        <v>8</v>
      </c>
      <c r="C14" s="169" t="s">
        <v>287</v>
      </c>
      <c r="D14" s="170" t="s">
        <v>266</v>
      </c>
      <c r="E14" s="168"/>
    </row>
    <row r="15" spans="2:5">
      <c r="B15" s="168"/>
      <c r="C15" s="169"/>
      <c r="D15" s="170"/>
      <c r="E15" s="168"/>
    </row>
    <row r="16" spans="2:5">
      <c r="B16" s="171" t="s">
        <v>592</v>
      </c>
      <c r="C16" s="169"/>
      <c r="D16" s="170"/>
      <c r="E16" s="168"/>
    </row>
    <row r="17" spans="2:5">
      <c r="B17" s="168">
        <f>B14+1</f>
        <v>9</v>
      </c>
      <c r="C17" s="169" t="s">
        <v>416</v>
      </c>
      <c r="D17" s="170" t="s">
        <v>266</v>
      </c>
      <c r="E17" s="168"/>
    </row>
    <row r="18" spans="2:5">
      <c r="B18" s="168">
        <f t="shared" si="0"/>
        <v>10</v>
      </c>
      <c r="C18" s="169" t="s">
        <v>417</v>
      </c>
      <c r="D18" s="170" t="s">
        <v>266</v>
      </c>
      <c r="E18" s="168"/>
    </row>
    <row r="19" spans="2:5">
      <c r="B19" s="168">
        <f t="shared" si="0"/>
        <v>11</v>
      </c>
      <c r="C19" s="169" t="s">
        <v>418</v>
      </c>
      <c r="D19" s="170" t="s">
        <v>266</v>
      </c>
      <c r="E19" s="168"/>
    </row>
    <row r="20" spans="2:5">
      <c r="B20" s="168">
        <f t="shared" si="0"/>
        <v>12</v>
      </c>
      <c r="C20" s="169" t="s">
        <v>419</v>
      </c>
      <c r="D20" s="170" t="s">
        <v>266</v>
      </c>
      <c r="E20" s="168"/>
    </row>
    <row r="21" spans="2:5">
      <c r="B21" s="168"/>
      <c r="C21" s="169"/>
      <c r="D21" s="170"/>
      <c r="E21" s="168"/>
    </row>
    <row r="22" spans="2:5">
      <c r="B22" s="171" t="s">
        <v>420</v>
      </c>
      <c r="C22" s="169"/>
      <c r="D22" s="170"/>
      <c r="E22" s="168"/>
    </row>
    <row r="23" spans="2:5">
      <c r="B23" s="168">
        <f>B20+1</f>
        <v>13</v>
      </c>
      <c r="C23" s="169" t="s">
        <v>422</v>
      </c>
      <c r="D23" s="170" t="s">
        <v>266</v>
      </c>
      <c r="E23" s="168"/>
    </row>
    <row r="24" spans="2:5">
      <c r="B24" s="168">
        <f t="shared" si="0"/>
        <v>14</v>
      </c>
      <c r="C24" s="169" t="s">
        <v>423</v>
      </c>
      <c r="D24" s="170" t="s">
        <v>266</v>
      </c>
      <c r="E24" s="168"/>
    </row>
    <row r="25" spans="2:5">
      <c r="B25" s="168">
        <f t="shared" si="0"/>
        <v>15</v>
      </c>
      <c r="C25" s="169" t="s">
        <v>424</v>
      </c>
      <c r="D25" s="170" t="s">
        <v>266</v>
      </c>
      <c r="E25" s="168"/>
    </row>
    <row r="26" spans="2:5">
      <c r="B26" s="168">
        <f t="shared" si="0"/>
        <v>16</v>
      </c>
      <c r="C26" s="169" t="s">
        <v>425</v>
      </c>
      <c r="D26" s="170" t="s">
        <v>266</v>
      </c>
      <c r="E26" s="168"/>
    </row>
    <row r="27" spans="2:5">
      <c r="B27" s="168"/>
      <c r="C27" s="169"/>
      <c r="D27" s="172"/>
      <c r="E27" s="168"/>
    </row>
    <row r="28" spans="2:5">
      <c r="B28" s="171" t="s">
        <v>421</v>
      </c>
      <c r="C28" s="169"/>
      <c r="D28" s="172"/>
      <c r="E28" s="168"/>
    </row>
    <row r="29" spans="2:5">
      <c r="B29" s="168">
        <f>B26+1</f>
        <v>17</v>
      </c>
      <c r="C29" s="169" t="s">
        <v>426</v>
      </c>
      <c r="D29" s="170" t="s">
        <v>266</v>
      </c>
      <c r="E29" s="168"/>
    </row>
    <row r="30" spans="2:5">
      <c r="B30" s="168">
        <f t="shared" ref="B30:B44" si="1">B29+1</f>
        <v>18</v>
      </c>
      <c r="C30" s="169" t="s">
        <v>427</v>
      </c>
      <c r="D30" s="170" t="s">
        <v>266</v>
      </c>
      <c r="E30" s="168"/>
    </row>
    <row r="31" spans="2:5">
      <c r="B31" s="168">
        <f t="shared" si="1"/>
        <v>19</v>
      </c>
      <c r="C31" s="169" t="s">
        <v>428</v>
      </c>
      <c r="D31" s="170" t="s">
        <v>266</v>
      </c>
      <c r="E31" s="168"/>
    </row>
    <row r="32" spans="2:5">
      <c r="B32" s="168">
        <f t="shared" si="1"/>
        <v>20</v>
      </c>
      <c r="C32" s="169" t="s">
        <v>429</v>
      </c>
      <c r="D32" s="170" t="s">
        <v>266</v>
      </c>
      <c r="E32" s="168"/>
    </row>
    <row r="33" spans="2:5">
      <c r="B33" s="168"/>
      <c r="C33" s="169"/>
      <c r="D33" s="172"/>
      <c r="E33" s="168"/>
    </row>
    <row r="34" spans="2:5">
      <c r="B34" s="171" t="s">
        <v>593</v>
      </c>
      <c r="C34" s="169"/>
      <c r="D34" s="172"/>
      <c r="E34" s="168"/>
    </row>
    <row r="35" spans="2:5" ht="47.25">
      <c r="B35" s="168">
        <f>B32+1</f>
        <v>21</v>
      </c>
      <c r="C35" s="169" t="s">
        <v>607</v>
      </c>
      <c r="D35" s="170" t="s">
        <v>266</v>
      </c>
      <c r="E35" s="168"/>
    </row>
    <row r="36" spans="2:5" ht="47.25">
      <c r="B36" s="168">
        <f t="shared" si="1"/>
        <v>22</v>
      </c>
      <c r="C36" s="169" t="s">
        <v>583</v>
      </c>
      <c r="D36" s="170" t="s">
        <v>266</v>
      </c>
      <c r="E36" s="168"/>
    </row>
    <row r="37" spans="2:5" ht="47.25">
      <c r="B37" s="168">
        <f t="shared" si="1"/>
        <v>23</v>
      </c>
      <c r="C37" s="169" t="s">
        <v>584</v>
      </c>
      <c r="D37" s="170" t="s">
        <v>266</v>
      </c>
      <c r="E37" s="168"/>
    </row>
    <row r="38" spans="2:5">
      <c r="B38" s="168"/>
      <c r="C38" s="167"/>
      <c r="D38" s="167"/>
      <c r="E38" s="168"/>
    </row>
    <row r="39" spans="2:5">
      <c r="B39" s="171" t="s">
        <v>585</v>
      </c>
      <c r="C39" s="169"/>
      <c r="D39" s="172"/>
      <c r="E39" s="168"/>
    </row>
    <row r="40" spans="2:5" ht="63">
      <c r="B40" s="168">
        <f>B37+1</f>
        <v>24</v>
      </c>
      <c r="C40" s="169" t="s">
        <v>556</v>
      </c>
      <c r="D40" s="170" t="s">
        <v>266</v>
      </c>
      <c r="E40" s="168"/>
    </row>
    <row r="41" spans="2:5" ht="31.5">
      <c r="B41" s="168">
        <f t="shared" si="1"/>
        <v>25</v>
      </c>
      <c r="C41" s="169" t="s">
        <v>557</v>
      </c>
      <c r="D41" s="170" t="s">
        <v>266</v>
      </c>
      <c r="E41" s="168"/>
    </row>
    <row r="42" spans="2:5" ht="47.25">
      <c r="B42" s="168">
        <f t="shared" si="1"/>
        <v>26</v>
      </c>
      <c r="C42" s="169" t="s">
        <v>586</v>
      </c>
      <c r="D42" s="170" t="s">
        <v>266</v>
      </c>
      <c r="E42" s="168"/>
    </row>
    <row r="43" spans="2:5" ht="47.25">
      <c r="B43" s="168">
        <f t="shared" si="1"/>
        <v>27</v>
      </c>
      <c r="C43" s="169" t="s">
        <v>587</v>
      </c>
      <c r="D43" s="170" t="s">
        <v>266</v>
      </c>
      <c r="E43" s="168"/>
    </row>
    <row r="44" spans="2:5" ht="47.25">
      <c r="B44" s="168">
        <f t="shared" si="1"/>
        <v>28</v>
      </c>
      <c r="C44" s="169" t="s">
        <v>562</v>
      </c>
      <c r="D44" s="170" t="s">
        <v>266</v>
      </c>
      <c r="E44" s="168"/>
    </row>
    <row r="45" spans="2:5">
      <c r="B45" s="168"/>
      <c r="C45" s="169"/>
      <c r="D45" s="170"/>
      <c r="E45" s="168"/>
    </row>
    <row r="46" spans="2:5">
      <c r="B46" s="171" t="s">
        <v>566</v>
      </c>
      <c r="C46" s="169"/>
      <c r="D46" s="172"/>
      <c r="E46" s="168"/>
    </row>
    <row r="47" spans="2:5" ht="47.25">
      <c r="B47" s="168">
        <f>B44+1</f>
        <v>29</v>
      </c>
      <c r="C47" s="169" t="s">
        <v>570</v>
      </c>
      <c r="D47" s="170" t="s">
        <v>266</v>
      </c>
      <c r="E47" s="168"/>
    </row>
    <row r="48" spans="2:5">
      <c r="B48" s="168"/>
      <c r="C48" s="169"/>
      <c r="D48" s="170"/>
      <c r="E48" s="168"/>
    </row>
    <row r="49" spans="2:5">
      <c r="B49" s="171" t="s">
        <v>581</v>
      </c>
      <c r="C49" s="169"/>
      <c r="D49" s="172"/>
      <c r="E49" s="168"/>
    </row>
    <row r="50" spans="2:5">
      <c r="B50" s="168">
        <f>B47+1</f>
        <v>30</v>
      </c>
      <c r="C50" s="169" t="s">
        <v>582</v>
      </c>
      <c r="D50" s="170" t="s">
        <v>266</v>
      </c>
      <c r="E50" s="168"/>
    </row>
    <row r="51" spans="2:5">
      <c r="B51" s="168"/>
      <c r="C51" s="169"/>
      <c r="D51" s="170"/>
      <c r="E51" s="168"/>
    </row>
    <row r="52" spans="2:5">
      <c r="B52" s="171" t="s">
        <v>571</v>
      </c>
      <c r="C52" s="169"/>
      <c r="D52" s="172"/>
      <c r="E52" s="168"/>
    </row>
    <row r="53" spans="2:5" ht="31.5">
      <c r="B53" s="168">
        <f>B50+1</f>
        <v>31</v>
      </c>
      <c r="C53" s="169" t="s">
        <v>590</v>
      </c>
      <c r="D53" s="170" t="s">
        <v>266</v>
      </c>
      <c r="E53" s="168"/>
    </row>
  </sheetData>
  <conditionalFormatting sqref="B17:D21 B27:D27 C22:D22 B23:B26 C28:D28 B29:B32 D29:D32 B33:D33 C34:D34 B45:D45 B5:D10 B39:D40 B38">
    <cfRule type="expression" dxfId="88" priority="58">
      <formula>IF(ISODD($B5),TRUE,FALSE)</formula>
    </cfRule>
  </conditionalFormatting>
  <conditionalFormatting sqref="E17:E34 E45 E38:E40 E5:E10">
    <cfRule type="cellIs" dxfId="87" priority="56" operator="equal">
      <formula>"yes"</formula>
    </cfRule>
    <cfRule type="expression" dxfId="86" priority="57">
      <formula>IF(ISODD($B5),TRUE,FALSE)</formula>
    </cfRule>
  </conditionalFormatting>
  <conditionalFormatting sqref="B11:D15 C16:D16">
    <cfRule type="expression" dxfId="85" priority="55">
      <formula>IF(ISODD($B11),TRUE,FALSE)</formula>
    </cfRule>
  </conditionalFormatting>
  <conditionalFormatting sqref="E11:E16">
    <cfRule type="cellIs" dxfId="84" priority="53" operator="equal">
      <formula>"yes"</formula>
    </cfRule>
    <cfRule type="expression" dxfId="83" priority="54">
      <formula>IF(ISODD($B11),TRUE,FALSE)</formula>
    </cfRule>
  </conditionalFormatting>
  <conditionalFormatting sqref="B16">
    <cfRule type="expression" dxfId="82" priority="52">
      <formula>IF(ISODD($B16),TRUE,FALSE)</formula>
    </cfRule>
  </conditionalFormatting>
  <conditionalFormatting sqref="B34">
    <cfRule type="expression" dxfId="81" priority="46">
      <formula>IF(ISODD($B34),TRUE,FALSE)</formula>
    </cfRule>
  </conditionalFormatting>
  <conditionalFormatting sqref="B22">
    <cfRule type="expression" dxfId="80" priority="50">
      <formula>IF(ISODD($B22),TRUE,FALSE)</formula>
    </cfRule>
  </conditionalFormatting>
  <conditionalFormatting sqref="C23:D26">
    <cfRule type="expression" dxfId="79" priority="49">
      <formula>IF(ISODD($B23),TRUE,FALSE)</formula>
    </cfRule>
  </conditionalFormatting>
  <conditionalFormatting sqref="B28">
    <cfRule type="expression" dxfId="78" priority="48">
      <formula>IF(ISODD($B28),TRUE,FALSE)</formula>
    </cfRule>
  </conditionalFormatting>
  <conditionalFormatting sqref="C29:C32">
    <cfRule type="expression" dxfId="77" priority="47">
      <formula>IF(ISODD($B29),TRUE,FALSE)</formula>
    </cfRule>
  </conditionalFormatting>
  <conditionalFormatting sqref="C41:D41">
    <cfRule type="expression" dxfId="76" priority="45">
      <formula>IF(ISODD($B41),TRUE,FALSE)</formula>
    </cfRule>
  </conditionalFormatting>
  <conditionalFormatting sqref="E41">
    <cfRule type="cellIs" dxfId="75" priority="43" operator="equal">
      <formula>"yes"</formula>
    </cfRule>
    <cfRule type="expression" dxfId="74" priority="44">
      <formula>IF(ISODD($B41),TRUE,FALSE)</formula>
    </cfRule>
  </conditionalFormatting>
  <conditionalFormatting sqref="B41">
    <cfRule type="expression" dxfId="73" priority="42">
      <formula>IF(ISODD($B41),TRUE,FALSE)</formula>
    </cfRule>
  </conditionalFormatting>
  <conditionalFormatting sqref="C42:D42">
    <cfRule type="expression" dxfId="72" priority="41">
      <formula>IF(ISODD($B42),TRUE,FALSE)</formula>
    </cfRule>
  </conditionalFormatting>
  <conditionalFormatting sqref="E42">
    <cfRule type="cellIs" dxfId="71" priority="39" operator="equal">
      <formula>"yes"</formula>
    </cfRule>
    <cfRule type="expression" dxfId="70" priority="40">
      <formula>IF(ISODD($B42),TRUE,FALSE)</formula>
    </cfRule>
  </conditionalFormatting>
  <conditionalFormatting sqref="B42">
    <cfRule type="expression" dxfId="69" priority="38">
      <formula>IF(ISODD($B42),TRUE,FALSE)</formula>
    </cfRule>
  </conditionalFormatting>
  <conditionalFormatting sqref="C43:D43">
    <cfRule type="expression" dxfId="68" priority="37">
      <formula>IF(ISODD($B43),TRUE,FALSE)</formula>
    </cfRule>
  </conditionalFormatting>
  <conditionalFormatting sqref="E43">
    <cfRule type="cellIs" dxfId="67" priority="35" operator="equal">
      <formula>"yes"</formula>
    </cfRule>
    <cfRule type="expression" dxfId="66" priority="36">
      <formula>IF(ISODD($B43),TRUE,FALSE)</formula>
    </cfRule>
  </conditionalFormatting>
  <conditionalFormatting sqref="B43">
    <cfRule type="expression" dxfId="65" priority="34">
      <formula>IF(ISODD($B43),TRUE,FALSE)</formula>
    </cfRule>
  </conditionalFormatting>
  <conditionalFormatting sqref="C44:D44">
    <cfRule type="expression" dxfId="64" priority="33">
      <formula>IF(ISODD($B44),TRUE,FALSE)</formula>
    </cfRule>
  </conditionalFormatting>
  <conditionalFormatting sqref="E44">
    <cfRule type="cellIs" dxfId="63" priority="31" operator="equal">
      <formula>"yes"</formula>
    </cfRule>
    <cfRule type="expression" dxfId="62" priority="32">
      <formula>IF(ISODD($B44),TRUE,FALSE)</formula>
    </cfRule>
  </conditionalFormatting>
  <conditionalFormatting sqref="B44">
    <cfRule type="expression" dxfId="61" priority="30">
      <formula>IF(ISODD($B44),TRUE,FALSE)</formula>
    </cfRule>
  </conditionalFormatting>
  <conditionalFormatting sqref="B46:D48">
    <cfRule type="expression" dxfId="60" priority="29">
      <formula>IF(ISODD($B46),TRUE,FALSE)</formula>
    </cfRule>
  </conditionalFormatting>
  <conditionalFormatting sqref="E46:E48">
    <cfRule type="cellIs" dxfId="59" priority="27" operator="equal">
      <formula>"yes"</formula>
    </cfRule>
    <cfRule type="expression" dxfId="58" priority="28">
      <formula>IF(ISODD($B46),TRUE,FALSE)</formula>
    </cfRule>
  </conditionalFormatting>
  <conditionalFormatting sqref="B52:D52 C53:D53">
    <cfRule type="expression" dxfId="57" priority="23">
      <formula>IF(ISODD($B52),TRUE,FALSE)</formula>
    </cfRule>
  </conditionalFormatting>
  <conditionalFormatting sqref="E52:E53">
    <cfRule type="cellIs" dxfId="56" priority="21" operator="equal">
      <formula>"yes"</formula>
    </cfRule>
    <cfRule type="expression" dxfId="55" priority="22">
      <formula>IF(ISODD($B52),TRUE,FALSE)</formula>
    </cfRule>
  </conditionalFormatting>
  <conditionalFormatting sqref="B4:D4">
    <cfRule type="expression" dxfId="54" priority="20">
      <formula>IF(ISODD($B4),TRUE,FALSE)</formula>
    </cfRule>
  </conditionalFormatting>
  <conditionalFormatting sqref="E4">
    <cfRule type="cellIs" dxfId="53" priority="18" operator="equal">
      <formula>"yes"</formula>
    </cfRule>
    <cfRule type="expression" dxfId="52" priority="19">
      <formula>IF(ISODD($B4),TRUE,FALSE)</formula>
    </cfRule>
  </conditionalFormatting>
  <conditionalFormatting sqref="B35:D35">
    <cfRule type="expression" dxfId="51" priority="17">
      <formula>IF(ISODD($B35),TRUE,FALSE)</formula>
    </cfRule>
  </conditionalFormatting>
  <conditionalFormatting sqref="E35">
    <cfRule type="cellIs" dxfId="50" priority="15" operator="equal">
      <formula>"yes"</formula>
    </cfRule>
    <cfRule type="expression" dxfId="49" priority="16">
      <formula>IF(ISODD($B35),TRUE,FALSE)</formula>
    </cfRule>
  </conditionalFormatting>
  <conditionalFormatting sqref="B49:D49 B51:D51 C50:D50">
    <cfRule type="expression" dxfId="48" priority="14">
      <formula>IF(ISODD($B49),TRUE,FALSE)</formula>
    </cfRule>
  </conditionalFormatting>
  <conditionalFormatting sqref="E49:E51">
    <cfRule type="cellIs" dxfId="47" priority="12" operator="equal">
      <formula>"yes"</formula>
    </cfRule>
    <cfRule type="expression" dxfId="46" priority="13">
      <formula>IF(ISODD($B49),TRUE,FALSE)</formula>
    </cfRule>
  </conditionalFormatting>
  <conditionalFormatting sqref="B53">
    <cfRule type="expression" dxfId="45" priority="10">
      <formula>IF(ISODD($B53),TRUE,FALSE)</formula>
    </cfRule>
  </conditionalFormatting>
  <conditionalFormatting sqref="B50">
    <cfRule type="expression" dxfId="44" priority="11">
      <formula>IF(ISODD($B50),TRUE,FALSE)</formula>
    </cfRule>
  </conditionalFormatting>
  <conditionalFormatting sqref="B36:D37">
    <cfRule type="expression" dxfId="43" priority="3">
      <formula>IF(ISODD($B36),TRUE,FALSE)</formula>
    </cfRule>
  </conditionalFormatting>
  <conditionalFormatting sqref="E36:E37">
    <cfRule type="cellIs" dxfId="42" priority="1" operator="equal">
      <formula>"yes"</formula>
    </cfRule>
    <cfRule type="expression" dxfId="41" priority="2">
      <formula>IF(ISODD($B36),TRUE,FALSE)</formula>
    </cfRule>
  </conditionalFormatting>
  <dataValidations count="1">
    <dataValidation type="list" allowBlank="1" showInputMessage="1" showErrorMessage="1" sqref="E4:E53">
      <formula1>"Yes, No"</formula1>
    </dataValidation>
  </dataValidations>
  <hyperlinks>
    <hyperlink ref="D5" location="CompanyName" display="go here"/>
    <hyperlink ref="D8" location="StandardisedFileName" display="from here"/>
    <hyperlink ref="D6" location="Year" display="go here"/>
    <hyperlink ref="D7" location="Quarter" display="go here"/>
    <hyperlink ref="D17" location="'Profit &amp; Loss Recon'!F23" display="go here"/>
    <hyperlink ref="D18:D20" location="NonLifeResults" display="go here"/>
    <hyperlink ref="D18" location="LifeResults" display="go here"/>
    <hyperlink ref="D19" location="ShfTakafulOnlyResults" display="go here"/>
    <hyperlink ref="D20" location="ConsolidatedResults" display="go here"/>
    <hyperlink ref="D11" location="'Balance Sheet Recon'!F23" display="go here"/>
    <hyperlink ref="D12:D14" location="NonLifeResults" display="go here"/>
    <hyperlink ref="D12" location="'Balance Sheet Recon'!G23" display="go here"/>
    <hyperlink ref="D13" location="'Balance Sheet Recon'!H23" display="go here"/>
    <hyperlink ref="D14" location="'Balance Sheet Recon'!I23" display="go here"/>
    <hyperlink ref="D23" location="'Balance Sheet Recon'!P23" display="go here"/>
    <hyperlink ref="D24:D26" location="NonLifeResults" display="go here"/>
    <hyperlink ref="D24" location="'Balance Sheet Recon'!Q23" display="go here"/>
    <hyperlink ref="D25" location="'Balance Sheet Recon'!R23" display="go here"/>
    <hyperlink ref="D26" location="'Balance Sheet Recon'!S23" display="go here"/>
    <hyperlink ref="D29" location="'Profit &amp; Loss Recon'!P23" display="go here"/>
    <hyperlink ref="D30:D32" location="NonLifeResults" display="go here"/>
    <hyperlink ref="D30" location="'Profit &amp; Loss Recon'!Q23" display="go here"/>
    <hyperlink ref="D31" location="'Profit &amp; Loss Recon'!R23" display="go here"/>
    <hyperlink ref="D32" location="'Profit &amp; Loss Recon'!S23" display="go here"/>
    <hyperlink ref="D37" location="'Profit &amp; Loss Recon'!D5" display="go here"/>
    <hyperlink ref="D36" location="'Balance Sheet Recon'!D5" display="go here"/>
    <hyperlink ref="D40" location="'Level of Aggregation'!A3" display="go here"/>
    <hyperlink ref="D41" location="'Level of Aggregation'!G3" display="go here"/>
    <hyperlink ref="D42" location="'Level of Aggregation'!I3" display="go here"/>
    <hyperlink ref="D43" location="'Level of Aggregation'!P3" display="go here"/>
    <hyperlink ref="D44" location="'Level of Aggregation'!U3" display="go here"/>
    <hyperlink ref="D47" location="'Policy Choices &amp; Key Judgements'!E2" display="go here"/>
    <hyperlink ref="D53" location="Instructions!E3" display="go here"/>
    <hyperlink ref="D35" location="'Balance Sheet Recon'!E2" display="go here"/>
    <hyperlink ref="D50" location="'Feedback to CBUAE'!B3" display="go here"/>
  </hyperlinks>
  <pageMargins left="0.7" right="0.7" top="0.75" bottom="0.75" header="0.3" footer="0.3"/>
  <pageSetup paperSize="9" orientation="portrait" verticalDpi="0" r:id="rId1"/>
  <headerFooter>
    <oddHeader>&amp;L&amp;"Calibri"&amp;10&amp;K0078D7CBUAE Classification: Restricted&amp;1#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3:L43"/>
  <sheetViews>
    <sheetView zoomScale="70" zoomScaleNormal="70" workbookViewId="0"/>
  </sheetViews>
  <sheetFormatPr defaultRowHeight="15.75"/>
  <cols>
    <col min="1" max="1" width="9" style="21"/>
    <col min="2" max="2" width="21.375" style="21" customWidth="1"/>
    <col min="3" max="3" width="33.75" style="21" bestFit="1" customWidth="1"/>
    <col min="4" max="10" width="9" style="21"/>
    <col min="11" max="12" width="14.75" style="21" customWidth="1"/>
    <col min="13" max="16384" width="9" style="21"/>
  </cols>
  <sheetData>
    <row r="13" spans="2:3" ht="16.5" thickBot="1">
      <c r="B13" s="99" t="s">
        <v>260</v>
      </c>
    </row>
    <row r="14" spans="2:3">
      <c r="B14" s="210" t="s">
        <v>5</v>
      </c>
      <c r="C14" s="207"/>
    </row>
    <row r="15" spans="2:3">
      <c r="B15" s="211" t="s">
        <v>265</v>
      </c>
      <c r="C15" s="208" t="str">
        <f>IF(ISERROR(VLOOKUP(C14,Lists!$B$21:$D$82,3,FALSE)),"",VLOOKUP(C14,Lists!$B$21:$D$82,3,FALSE))</f>
        <v/>
      </c>
    </row>
    <row r="16" spans="2:3">
      <c r="B16" s="211" t="s">
        <v>4</v>
      </c>
      <c r="C16" s="208"/>
    </row>
    <row r="17" spans="2:11">
      <c r="B17" s="211" t="s">
        <v>3</v>
      </c>
      <c r="C17" s="208"/>
    </row>
    <row r="18" spans="2:11">
      <c r="B18" s="211" t="s">
        <v>274</v>
      </c>
      <c r="C18" s="208" t="str">
        <f>IF(ISERROR(VLOOKUP(C17,Lists!$B$3:$D$6,2,FALSE)&amp;"/"&amp;VLOOKUP(C17,Lists!$B$3:$D$6,3,FALSE)&amp;"/"&amp;C16),"",VLOOKUP(C17,Lists!$B$3:$D$6,2,FALSE)&amp;"/"&amp;VLOOKUP(C17,Lists!$B$3:$D$6,3,FALSE)&amp;"/"&amp;C16)</f>
        <v/>
      </c>
    </row>
    <row r="19" spans="2:11">
      <c r="B19" s="211" t="s">
        <v>261</v>
      </c>
      <c r="C19" s="208" t="str">
        <f>IF(ISERROR(C15&amp;" Q"&amp;C17&amp;" "&amp;C16&amp;" - eForms to IFRS17 recon"),"",C15&amp;" Q"&amp;C17&amp;" "&amp;C16&amp;" - eForms to IFRS17 recon")</f>
        <v xml:space="preserve"> Q  - eForms to IFRS17 recon</v>
      </c>
    </row>
    <row r="20" spans="2:11" ht="16.5" thickBot="1">
      <c r="B20" s="212"/>
      <c r="C20" s="209"/>
    </row>
    <row r="23" spans="2:11">
      <c r="B23" s="217" t="s">
        <v>608</v>
      </c>
      <c r="C23" s="218"/>
      <c r="D23" s="218"/>
      <c r="E23" s="218"/>
      <c r="F23" s="218"/>
      <c r="G23" s="218"/>
      <c r="H23" s="218"/>
      <c r="I23" s="218"/>
      <c r="J23" s="218"/>
      <c r="K23" s="218"/>
    </row>
    <row r="24" spans="2:11">
      <c r="B24" s="218" t="s">
        <v>609</v>
      </c>
      <c r="C24" s="218"/>
      <c r="D24" s="218"/>
      <c r="E24" s="218"/>
      <c r="F24" s="218"/>
      <c r="G24" s="218"/>
      <c r="H24" s="218"/>
      <c r="I24" s="218"/>
      <c r="J24" s="218"/>
      <c r="K24" s="218"/>
    </row>
    <row r="26" spans="2:11">
      <c r="B26" s="99" t="s">
        <v>430</v>
      </c>
    </row>
    <row r="27" spans="2:11">
      <c r="B27" s="21" t="s">
        <v>594</v>
      </c>
    </row>
    <row r="28" spans="2:11">
      <c r="B28" s="21" t="s">
        <v>595</v>
      </c>
    </row>
    <row r="29" spans="2:11">
      <c r="B29" s="21" t="s">
        <v>596</v>
      </c>
    </row>
    <row r="30" spans="2:11">
      <c r="B30" s="21" t="s">
        <v>486</v>
      </c>
    </row>
    <row r="31" spans="2:11">
      <c r="B31" s="21" t="s">
        <v>485</v>
      </c>
    </row>
    <row r="32" spans="2:11">
      <c r="B32" s="21" t="s">
        <v>597</v>
      </c>
    </row>
    <row r="33" spans="2:12">
      <c r="B33" s="21" t="s">
        <v>487</v>
      </c>
    </row>
    <row r="34" spans="2:12">
      <c r="B34" s="21" t="s">
        <v>488</v>
      </c>
    </row>
    <row r="35" spans="2:12">
      <c r="B35" s="21" t="s">
        <v>598</v>
      </c>
    </row>
    <row r="37" spans="2:12">
      <c r="B37" s="99" t="s">
        <v>489</v>
      </c>
    </row>
    <row r="38" spans="2:12">
      <c r="B38" s="118" t="s">
        <v>0</v>
      </c>
    </row>
    <row r="39" spans="2:12">
      <c r="B39" s="119" t="s">
        <v>490</v>
      </c>
      <c r="C39" s="235" t="s">
        <v>493</v>
      </c>
      <c r="D39" s="236"/>
      <c r="E39" s="236"/>
      <c r="F39" s="236"/>
      <c r="G39" s="236"/>
      <c r="H39" s="236"/>
      <c r="I39" s="236"/>
      <c r="J39" s="236"/>
      <c r="K39" s="236"/>
      <c r="L39" s="237"/>
    </row>
    <row r="40" spans="2:12">
      <c r="B40" s="119" t="s">
        <v>491</v>
      </c>
      <c r="C40" s="235" t="s">
        <v>495</v>
      </c>
      <c r="D40" s="236"/>
      <c r="E40" s="236"/>
      <c r="F40" s="236"/>
      <c r="G40" s="236"/>
      <c r="H40" s="236"/>
      <c r="I40" s="236"/>
      <c r="J40" s="236"/>
      <c r="K40" s="236"/>
      <c r="L40" s="237"/>
    </row>
    <row r="41" spans="2:12">
      <c r="B41" s="119" t="s">
        <v>492</v>
      </c>
      <c r="C41" s="235" t="s">
        <v>494</v>
      </c>
      <c r="D41" s="236"/>
      <c r="E41" s="236"/>
      <c r="F41" s="236"/>
      <c r="G41" s="236"/>
      <c r="H41" s="236"/>
      <c r="I41" s="236"/>
      <c r="J41" s="236"/>
      <c r="K41" s="236"/>
      <c r="L41" s="237"/>
    </row>
    <row r="42" spans="2:12">
      <c r="B42" s="117" t="s">
        <v>566</v>
      </c>
      <c r="C42" s="235" t="s">
        <v>599</v>
      </c>
      <c r="D42" s="236"/>
      <c r="E42" s="236"/>
      <c r="F42" s="236"/>
      <c r="G42" s="236"/>
      <c r="H42" s="236"/>
      <c r="I42" s="236"/>
      <c r="J42" s="236"/>
      <c r="K42" s="236"/>
      <c r="L42" s="237"/>
    </row>
    <row r="43" spans="2:12">
      <c r="C43" s="235" t="s">
        <v>496</v>
      </c>
      <c r="D43" s="236"/>
      <c r="E43" s="236"/>
      <c r="F43" s="236"/>
      <c r="G43" s="236"/>
      <c r="H43" s="236"/>
      <c r="I43" s="236"/>
      <c r="J43" s="236"/>
      <c r="K43" s="236"/>
      <c r="L43" s="237"/>
    </row>
  </sheetData>
  <mergeCells count="5">
    <mergeCell ref="C39:L39"/>
    <mergeCell ref="C40:L40"/>
    <mergeCell ref="C41:L41"/>
    <mergeCell ref="C42:L42"/>
    <mergeCell ref="C43:L43"/>
  </mergeCells>
  <hyperlinks>
    <hyperlink ref="B38" location="Instructions!A1" display="Instructions"/>
    <hyperlink ref="B39" location="'Profit &amp; Loss Recon'!A1" display="'Profit &amp; Loss Recon"/>
    <hyperlink ref="B40" location="'Balance Sheet Recon'!A1" display="'Balance Sheet Recon"/>
    <hyperlink ref="B41" location="'Level of Aggregation'!A1" display="'Level of Aggregation"/>
    <hyperlink ref="B42" location="'Policy Choices &amp; Key Judgements'!A1" display="Policy Choices &amp; Key Judgements"/>
  </hyperlinks>
  <pageMargins left="0.7" right="0.7" top="0.75" bottom="0.75" header="0.3" footer="0.3"/>
  <pageSetup paperSize="9" orientation="portrait" verticalDpi="0" r:id="rId1"/>
  <headerFooter>
    <oddHeader>&amp;L&amp;"Calibri"&amp;10&amp;K0078D7CBUAE Classification: Restricted&amp;1#</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Lists!$A$3:$A$16</xm:f>
          </x14:formula1>
          <xm:sqref>C16</xm:sqref>
        </x14:dataValidation>
        <x14:dataValidation type="list" allowBlank="1" showInputMessage="1" showErrorMessage="1">
          <x14:formula1>
            <xm:f>Lists!$B$3:$B$6</xm:f>
          </x14:formula1>
          <xm:sqref>C17</xm:sqref>
        </x14:dataValidation>
        <x14:dataValidation type="list" allowBlank="1" showInputMessage="1" showErrorMessage="1">
          <x14:formula1>
            <xm:f>Lists!$B$21:$B$82</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zoomScale="60" zoomScaleNormal="60" workbookViewId="0"/>
  </sheetViews>
  <sheetFormatPr defaultRowHeight="15.75"/>
  <cols>
    <col min="1" max="2" width="9" style="21"/>
    <col min="3" max="3" width="1.5" style="21" customWidth="1"/>
    <col min="4" max="5" width="26.125" style="21" customWidth="1"/>
    <col min="6" max="9" width="16.75" style="21" customWidth="1"/>
    <col min="10" max="10" width="17.375" style="21" customWidth="1"/>
    <col min="11" max="12" width="9" style="21" customWidth="1"/>
    <col min="13" max="13" width="1.5" style="21" customWidth="1"/>
    <col min="14" max="15" width="24" style="21" customWidth="1"/>
    <col min="16" max="19" width="16.75" style="21" customWidth="1"/>
    <col min="20" max="16384" width="9" style="21"/>
  </cols>
  <sheetData>
    <row r="1" spans="1:20" ht="16.5" thickBot="1">
      <c r="C1" s="99" t="s">
        <v>334</v>
      </c>
      <c r="K1" s="99"/>
      <c r="L1" s="99"/>
      <c r="M1" s="99"/>
    </row>
    <row r="2" spans="1:20" ht="49.5" customHeight="1" thickBot="1">
      <c r="A2" s="247" t="s">
        <v>576</v>
      </c>
      <c r="B2" s="247"/>
      <c r="C2" s="248" t="s">
        <v>577</v>
      </c>
      <c r="D2" s="249"/>
      <c r="E2" s="250"/>
      <c r="F2" s="257" t="s">
        <v>573</v>
      </c>
      <c r="G2" s="258"/>
      <c r="H2" s="259"/>
      <c r="I2" s="187" t="s">
        <v>574</v>
      </c>
      <c r="J2" s="205"/>
      <c r="K2" s="99"/>
      <c r="L2" s="99"/>
      <c r="M2" s="99"/>
    </row>
    <row r="3" spans="1:20" ht="78.75">
      <c r="C3" s="224"/>
      <c r="D3" s="225"/>
      <c r="E3" s="226"/>
      <c r="F3" s="193" t="s">
        <v>270</v>
      </c>
      <c r="G3" s="182" t="s">
        <v>271</v>
      </c>
      <c r="H3" s="194" t="s">
        <v>269</v>
      </c>
      <c r="I3" s="201" t="s">
        <v>575</v>
      </c>
      <c r="J3" s="201" t="s">
        <v>272</v>
      </c>
      <c r="K3" s="251" t="s">
        <v>337</v>
      </c>
      <c r="L3" s="252"/>
      <c r="M3" s="252"/>
      <c r="N3" s="252"/>
      <c r="O3" s="252"/>
      <c r="P3" s="252"/>
      <c r="Q3" s="252"/>
      <c r="R3" s="252"/>
      <c r="S3" s="252"/>
      <c r="T3" s="253"/>
    </row>
    <row r="4" spans="1:20">
      <c r="C4" s="254" t="s">
        <v>601</v>
      </c>
      <c r="D4" s="255"/>
      <c r="E4" s="256"/>
      <c r="F4" s="195">
        <f>IF($C$2="Option 1 - by type of business",F97,0)</f>
        <v>0</v>
      </c>
      <c r="G4" s="188">
        <f t="shared" ref="G4:H4" si="0">IF($C$2="Option 1 - by type of business",G97,0)</f>
        <v>0</v>
      </c>
      <c r="H4" s="196">
        <f t="shared" si="0"/>
        <v>0</v>
      </c>
      <c r="I4" s="202">
        <f>IF($C$2="Option 2 - total level only",I97,0)</f>
        <v>0</v>
      </c>
      <c r="J4" s="202">
        <f>SUM(F4:I4)</f>
        <v>0</v>
      </c>
      <c r="K4" s="238"/>
      <c r="L4" s="239"/>
      <c r="M4" s="239"/>
      <c r="N4" s="239"/>
      <c r="O4" s="239"/>
      <c r="P4" s="239"/>
      <c r="Q4" s="239"/>
      <c r="R4" s="239"/>
      <c r="S4" s="239"/>
      <c r="T4" s="240"/>
    </row>
    <row r="5" spans="1:20" s="219" customFormat="1" ht="31.5" customHeight="1">
      <c r="C5" s="241" t="s">
        <v>603</v>
      </c>
      <c r="D5" s="242"/>
      <c r="E5" s="243"/>
      <c r="F5" s="197"/>
      <c r="G5" s="189"/>
      <c r="H5" s="198"/>
      <c r="I5" s="203"/>
      <c r="J5" s="216">
        <f t="shared" ref="J5:J8" si="1">SUM(F5:I5)</f>
        <v>0</v>
      </c>
      <c r="K5" s="238"/>
      <c r="L5" s="239"/>
      <c r="M5" s="239"/>
      <c r="N5" s="239"/>
      <c r="O5" s="239"/>
      <c r="P5" s="239"/>
      <c r="Q5" s="239"/>
      <c r="R5" s="239"/>
      <c r="S5" s="239"/>
      <c r="T5" s="240"/>
    </row>
    <row r="6" spans="1:20" s="219" customFormat="1" ht="31.5" customHeight="1">
      <c r="C6" s="241" t="s">
        <v>605</v>
      </c>
      <c r="D6" s="242"/>
      <c r="E6" s="243"/>
      <c r="F6" s="197"/>
      <c r="G6" s="189"/>
      <c r="H6" s="198"/>
      <c r="I6" s="203"/>
      <c r="J6" s="216">
        <f t="shared" si="1"/>
        <v>0</v>
      </c>
      <c r="K6" s="238"/>
      <c r="L6" s="239"/>
      <c r="M6" s="239"/>
      <c r="N6" s="239"/>
      <c r="O6" s="239"/>
      <c r="P6" s="239"/>
      <c r="Q6" s="239"/>
      <c r="R6" s="239"/>
      <c r="S6" s="239"/>
      <c r="T6" s="240"/>
    </row>
    <row r="7" spans="1:20" s="219" customFormat="1" ht="31.5" customHeight="1">
      <c r="C7" s="241" t="s">
        <v>336</v>
      </c>
      <c r="D7" s="242"/>
      <c r="E7" s="243"/>
      <c r="F7" s="197"/>
      <c r="G7" s="189"/>
      <c r="H7" s="198"/>
      <c r="I7" s="203"/>
      <c r="J7" s="216">
        <f t="shared" si="1"/>
        <v>0</v>
      </c>
      <c r="K7" s="238"/>
      <c r="L7" s="239"/>
      <c r="M7" s="239"/>
      <c r="N7" s="239"/>
      <c r="O7" s="239"/>
      <c r="P7" s="239"/>
      <c r="Q7" s="239"/>
      <c r="R7" s="239"/>
      <c r="S7" s="239"/>
      <c r="T7" s="240"/>
    </row>
    <row r="8" spans="1:20" s="219" customFormat="1" ht="31.5" customHeight="1">
      <c r="C8" s="241" t="s">
        <v>579</v>
      </c>
      <c r="D8" s="242"/>
      <c r="E8" s="243"/>
      <c r="F8" s="197"/>
      <c r="G8" s="189"/>
      <c r="H8" s="198"/>
      <c r="I8" s="203"/>
      <c r="J8" s="216">
        <f t="shared" si="1"/>
        <v>0</v>
      </c>
      <c r="K8" s="238"/>
      <c r="L8" s="239"/>
      <c r="M8" s="239"/>
      <c r="N8" s="239"/>
      <c r="O8" s="239"/>
      <c r="P8" s="239"/>
      <c r="Q8" s="239"/>
      <c r="R8" s="239"/>
      <c r="S8" s="239"/>
      <c r="T8" s="240"/>
    </row>
    <row r="9" spans="1:20" s="219" customFormat="1" ht="31.5" customHeight="1">
      <c r="C9" s="241" t="s">
        <v>606</v>
      </c>
      <c r="D9" s="242"/>
      <c r="E9" s="243"/>
      <c r="F9" s="197"/>
      <c r="G9" s="189"/>
      <c r="H9" s="198"/>
      <c r="I9" s="203"/>
      <c r="J9" s="216">
        <f>SUM(F9:I9)</f>
        <v>0</v>
      </c>
      <c r="K9" s="238"/>
      <c r="L9" s="239"/>
      <c r="M9" s="239"/>
      <c r="N9" s="239"/>
      <c r="O9" s="239"/>
      <c r="P9" s="239"/>
      <c r="Q9" s="239"/>
      <c r="R9" s="239"/>
      <c r="S9" s="239"/>
      <c r="T9" s="240"/>
    </row>
    <row r="10" spans="1:20" s="219" customFormat="1" ht="31.5" customHeight="1">
      <c r="C10" s="241" t="s">
        <v>580</v>
      </c>
      <c r="D10" s="242"/>
      <c r="E10" s="243"/>
      <c r="F10" s="197"/>
      <c r="G10" s="189"/>
      <c r="H10" s="198"/>
      <c r="I10" s="203"/>
      <c r="J10" s="216">
        <f>SUM(F10:I10)</f>
        <v>0</v>
      </c>
      <c r="K10" s="238"/>
      <c r="L10" s="239"/>
      <c r="M10" s="239"/>
      <c r="N10" s="239"/>
      <c r="O10" s="239"/>
      <c r="P10" s="239"/>
      <c r="Q10" s="239"/>
      <c r="R10" s="239"/>
      <c r="S10" s="239"/>
      <c r="T10" s="240"/>
    </row>
    <row r="11" spans="1:20" s="219" customFormat="1" ht="31.5" customHeight="1">
      <c r="C11" s="241" t="s">
        <v>565</v>
      </c>
      <c r="D11" s="242"/>
      <c r="E11" s="243"/>
      <c r="F11" s="213">
        <f>F12-F4-SUM(F5:F10)</f>
        <v>0</v>
      </c>
      <c r="G11" s="214">
        <f>G12-G4-SUM(G5:G10)</f>
        <v>0</v>
      </c>
      <c r="H11" s="215">
        <f>H12-H4-SUM(H5:H10)</f>
        <v>0</v>
      </c>
      <c r="I11" s="216">
        <f>I12-I4-SUM(I5:I10)</f>
        <v>0</v>
      </c>
      <c r="J11" s="216">
        <f>SUM(F11:I11)</f>
        <v>0</v>
      </c>
      <c r="K11" s="238"/>
      <c r="L11" s="239"/>
      <c r="M11" s="239"/>
      <c r="N11" s="239"/>
      <c r="O11" s="239"/>
      <c r="P11" s="239"/>
      <c r="Q11" s="239"/>
      <c r="R11" s="239"/>
      <c r="S11" s="239"/>
      <c r="T11" s="240"/>
    </row>
    <row r="12" spans="1:20" ht="16.5" thickBot="1">
      <c r="C12" s="227" t="s">
        <v>414</v>
      </c>
      <c r="D12" s="228"/>
      <c r="E12" s="229"/>
      <c r="F12" s="199">
        <f>IF($C$2="Option 1 - by type of business",P97,0)</f>
        <v>0</v>
      </c>
      <c r="G12" s="190">
        <f>IF($C$2="Option 1 - by type of business",Q97,0)</f>
        <v>0</v>
      </c>
      <c r="H12" s="200">
        <f>IF($C$2="Option 1 - by type of business",R97,0)</f>
        <v>0</v>
      </c>
      <c r="I12" s="204">
        <f>IF($C$2="Option 2 - total level only",S97,0)</f>
        <v>0</v>
      </c>
      <c r="J12" s="204">
        <f>SUM(F12:I12)</f>
        <v>0</v>
      </c>
      <c r="K12" s="244"/>
      <c r="L12" s="245"/>
      <c r="M12" s="245"/>
      <c r="N12" s="245"/>
      <c r="O12" s="245"/>
      <c r="P12" s="245"/>
      <c r="Q12" s="245"/>
      <c r="R12" s="245"/>
      <c r="S12" s="245"/>
      <c r="T12" s="246"/>
    </row>
    <row r="14" spans="1:20" s="220" customFormat="1" ht="21">
      <c r="B14" s="221">
        <f>CompanyName</f>
        <v>0</v>
      </c>
      <c r="L14" s="221">
        <f>CompanyName</f>
        <v>0</v>
      </c>
    </row>
    <row r="16" spans="1:20">
      <c r="B16" s="99" t="s">
        <v>0</v>
      </c>
      <c r="L16" s="99" t="s">
        <v>0</v>
      </c>
    </row>
    <row r="17" spans="2:19">
      <c r="B17" s="222" t="s">
        <v>1</v>
      </c>
      <c r="L17" s="222" t="s">
        <v>322</v>
      </c>
    </row>
    <row r="21" spans="2:19">
      <c r="B21" s="25" t="s">
        <v>600</v>
      </c>
      <c r="C21" s="6"/>
      <c r="D21" s="6"/>
      <c r="E21" s="6"/>
      <c r="F21" s="287" t="s">
        <v>283</v>
      </c>
      <c r="G21" s="287"/>
      <c r="H21" s="287"/>
      <c r="I21" s="287"/>
      <c r="L21" s="25" t="s">
        <v>288</v>
      </c>
      <c r="M21" s="6"/>
      <c r="N21" s="6"/>
      <c r="O21" s="6"/>
      <c r="P21" s="287" t="s">
        <v>283</v>
      </c>
      <c r="Q21" s="287"/>
      <c r="R21" s="287"/>
      <c r="S21" s="287"/>
    </row>
    <row r="22" spans="2:19">
      <c r="B22" s="277"/>
      <c r="C22" s="278"/>
      <c r="D22" s="278"/>
      <c r="E22" s="278"/>
      <c r="F22" s="278"/>
      <c r="G22" s="120"/>
      <c r="H22" s="121"/>
      <c r="I22" s="120"/>
      <c r="L22" s="277"/>
      <c r="M22" s="278"/>
      <c r="N22" s="278"/>
      <c r="O22" s="278"/>
      <c r="P22" s="278"/>
      <c r="Q22" s="120"/>
      <c r="R22" s="121"/>
      <c r="S22" s="120"/>
    </row>
    <row r="23" spans="2:19" ht="78.75">
      <c r="B23" s="260" t="s">
        <v>2</v>
      </c>
      <c r="C23" s="288" t="s">
        <v>282</v>
      </c>
      <c r="D23" s="288"/>
      <c r="E23" s="288"/>
      <c r="F23" s="123" t="s">
        <v>270</v>
      </c>
      <c r="G23" s="123" t="s">
        <v>271</v>
      </c>
      <c r="H23" s="123" t="s">
        <v>269</v>
      </c>
      <c r="I23" s="123" t="s">
        <v>272</v>
      </c>
      <c r="L23" s="122"/>
      <c r="M23" s="279" t="s">
        <v>282</v>
      </c>
      <c r="N23" s="280"/>
      <c r="O23" s="281"/>
      <c r="P23" s="123" t="s">
        <v>270</v>
      </c>
      <c r="Q23" s="123" t="s">
        <v>271</v>
      </c>
      <c r="R23" s="123" t="s">
        <v>269</v>
      </c>
      <c r="S23" s="123" t="s">
        <v>272</v>
      </c>
    </row>
    <row r="24" spans="2:19" ht="15.75" customHeight="1">
      <c r="B24" s="261"/>
      <c r="C24" s="288"/>
      <c r="D24" s="288"/>
      <c r="E24" s="288"/>
      <c r="F24" s="125" t="str">
        <f>'Cover Sheet'!$C$18</f>
        <v/>
      </c>
      <c r="G24" s="125" t="str">
        <f>'Cover Sheet'!$C$18</f>
        <v/>
      </c>
      <c r="H24" s="125" t="str">
        <f>'Cover Sheet'!$C$18</f>
        <v/>
      </c>
      <c r="I24" s="125" t="str">
        <f>'Cover Sheet'!$C$18</f>
        <v/>
      </c>
      <c r="L24" s="124" t="s">
        <v>338</v>
      </c>
      <c r="M24" s="282"/>
      <c r="N24" s="283"/>
      <c r="O24" s="284"/>
      <c r="P24" s="125" t="str">
        <f>'Cover Sheet'!$C$18</f>
        <v/>
      </c>
      <c r="Q24" s="125" t="str">
        <f>'Cover Sheet'!$C$18</f>
        <v/>
      </c>
      <c r="R24" s="125" t="str">
        <f>'Cover Sheet'!$C$18</f>
        <v/>
      </c>
      <c r="S24" s="125" t="str">
        <f>'Cover Sheet'!$C$18</f>
        <v/>
      </c>
    </row>
    <row r="25" spans="2:19">
      <c r="B25" s="1"/>
      <c r="C25" s="1"/>
      <c r="D25" s="1"/>
      <c r="E25" s="1"/>
      <c r="F25" s="3"/>
      <c r="G25" s="3"/>
      <c r="H25" s="3"/>
      <c r="I25" s="3"/>
      <c r="L25" s="1"/>
      <c r="M25" s="1"/>
      <c r="N25" s="1"/>
      <c r="O25" s="1"/>
      <c r="P25" s="3"/>
      <c r="Q25" s="3"/>
      <c r="R25" s="3"/>
      <c r="S25" s="3"/>
    </row>
    <row r="26" spans="2:19">
      <c r="B26" s="2"/>
      <c r="C26" s="271" t="s">
        <v>339</v>
      </c>
      <c r="D26" s="285"/>
      <c r="E26" s="286"/>
      <c r="F26" s="45"/>
      <c r="G26" s="45"/>
      <c r="H26" s="45"/>
      <c r="I26" s="45"/>
      <c r="L26" s="2"/>
      <c r="M26" s="271" t="s">
        <v>339</v>
      </c>
      <c r="N26" s="285"/>
      <c r="O26" s="286"/>
      <c r="P26" s="45"/>
      <c r="Q26" s="45"/>
      <c r="R26" s="45"/>
      <c r="S26" s="45"/>
    </row>
    <row r="27" spans="2:19">
      <c r="B27" s="46">
        <v>-1</v>
      </c>
      <c r="C27" s="8"/>
      <c r="D27" s="6" t="s">
        <v>340</v>
      </c>
      <c r="E27" s="47"/>
      <c r="F27" s="48"/>
      <c r="G27" s="48"/>
      <c r="H27" s="48"/>
      <c r="I27" s="49">
        <f t="shared" ref="I27:I37" si="2">F27+G27+H27</f>
        <v>0</v>
      </c>
      <c r="L27" s="46">
        <v>-1</v>
      </c>
      <c r="M27" s="8"/>
      <c r="N27" s="6" t="s">
        <v>340</v>
      </c>
      <c r="O27" s="47"/>
      <c r="P27" s="48"/>
      <c r="Q27" s="48"/>
      <c r="R27" s="48"/>
      <c r="S27" s="49">
        <f t="shared" ref="S27:S37" si="3">P27+Q27+R27</f>
        <v>0</v>
      </c>
    </row>
    <row r="28" spans="2:19">
      <c r="B28" s="46">
        <v>-2</v>
      </c>
      <c r="C28" s="8"/>
      <c r="D28" s="6" t="s">
        <v>341</v>
      </c>
      <c r="E28" s="47"/>
      <c r="F28" s="48"/>
      <c r="G28" s="48"/>
      <c r="H28" s="48"/>
      <c r="I28" s="49">
        <f t="shared" si="2"/>
        <v>0</v>
      </c>
      <c r="L28" s="46">
        <v>-2</v>
      </c>
      <c r="M28" s="8"/>
      <c r="N28" s="6" t="s">
        <v>341</v>
      </c>
      <c r="O28" s="47"/>
      <c r="P28" s="48"/>
      <c r="Q28" s="48"/>
      <c r="R28" s="48"/>
      <c r="S28" s="49">
        <f t="shared" si="3"/>
        <v>0</v>
      </c>
    </row>
    <row r="29" spans="2:19">
      <c r="B29" s="46">
        <v>-3</v>
      </c>
      <c r="C29" s="8"/>
      <c r="D29" s="6" t="s">
        <v>342</v>
      </c>
      <c r="E29" s="47"/>
      <c r="F29" s="48"/>
      <c r="G29" s="48"/>
      <c r="H29" s="48"/>
      <c r="I29" s="49">
        <f t="shared" si="2"/>
        <v>0</v>
      </c>
      <c r="L29" s="46">
        <v>-3</v>
      </c>
      <c r="M29" s="8"/>
      <c r="N29" s="6" t="s">
        <v>342</v>
      </c>
      <c r="O29" s="47"/>
      <c r="P29" s="48"/>
      <c r="Q29" s="48"/>
      <c r="R29" s="48"/>
      <c r="S29" s="49">
        <f t="shared" si="3"/>
        <v>0</v>
      </c>
    </row>
    <row r="30" spans="2:19">
      <c r="B30" s="46">
        <v>-4</v>
      </c>
      <c r="C30" s="8"/>
      <c r="D30" s="6" t="s">
        <v>343</v>
      </c>
      <c r="E30" s="47"/>
      <c r="F30" s="51"/>
      <c r="G30" s="48"/>
      <c r="H30" s="48"/>
      <c r="I30" s="49">
        <f t="shared" si="2"/>
        <v>0</v>
      </c>
      <c r="L30" s="46">
        <v>-4</v>
      </c>
      <c r="M30" s="8"/>
      <c r="N30" s="6" t="s">
        <v>343</v>
      </c>
      <c r="O30" s="47"/>
      <c r="P30" s="51"/>
      <c r="Q30" s="48"/>
      <c r="R30" s="48"/>
      <c r="S30" s="49">
        <f t="shared" si="3"/>
        <v>0</v>
      </c>
    </row>
    <row r="31" spans="2:19">
      <c r="B31" s="46">
        <v>-5</v>
      </c>
      <c r="C31" s="8"/>
      <c r="D31" s="6" t="s">
        <v>344</v>
      </c>
      <c r="E31" s="47"/>
      <c r="F31" s="51"/>
      <c r="G31" s="48"/>
      <c r="H31" s="48"/>
      <c r="I31" s="49">
        <f t="shared" si="2"/>
        <v>0</v>
      </c>
      <c r="L31" s="46">
        <v>-5</v>
      </c>
      <c r="M31" s="8"/>
      <c r="N31" s="6" t="s">
        <v>344</v>
      </c>
      <c r="O31" s="47"/>
      <c r="P31" s="51"/>
      <c r="Q31" s="48"/>
      <c r="R31" s="48"/>
      <c r="S31" s="49">
        <f t="shared" si="3"/>
        <v>0</v>
      </c>
    </row>
    <row r="32" spans="2:19">
      <c r="B32" s="46">
        <v>-6</v>
      </c>
      <c r="C32" s="8"/>
      <c r="D32" s="6" t="s">
        <v>345</v>
      </c>
      <c r="E32" s="47"/>
      <c r="F32" s="52"/>
      <c r="G32" s="48"/>
      <c r="H32" s="52"/>
      <c r="I32" s="49">
        <f t="shared" si="2"/>
        <v>0</v>
      </c>
      <c r="L32" s="46">
        <v>-6</v>
      </c>
      <c r="M32" s="8"/>
      <c r="N32" s="6" t="s">
        <v>345</v>
      </c>
      <c r="O32" s="47"/>
      <c r="P32" s="52"/>
      <c r="Q32" s="48"/>
      <c r="R32" s="52"/>
      <c r="S32" s="49">
        <f t="shared" si="3"/>
        <v>0</v>
      </c>
    </row>
    <row r="33" spans="2:19">
      <c r="B33" s="46">
        <v>-7</v>
      </c>
      <c r="C33" s="8"/>
      <c r="D33" s="6" t="s">
        <v>346</v>
      </c>
      <c r="E33" s="47"/>
      <c r="F33" s="48"/>
      <c r="G33" s="48"/>
      <c r="H33" s="48"/>
      <c r="I33" s="49">
        <f t="shared" si="2"/>
        <v>0</v>
      </c>
      <c r="L33" s="46">
        <v>-7</v>
      </c>
      <c r="M33" s="8"/>
      <c r="N33" s="6" t="s">
        <v>346</v>
      </c>
      <c r="O33" s="47"/>
      <c r="P33" s="48"/>
      <c r="Q33" s="48"/>
      <c r="R33" s="48"/>
      <c r="S33" s="49">
        <f t="shared" si="3"/>
        <v>0</v>
      </c>
    </row>
    <row r="34" spans="2:19">
      <c r="B34" s="46">
        <v>-8</v>
      </c>
      <c r="C34" s="8"/>
      <c r="D34" s="6" t="s">
        <v>347</v>
      </c>
      <c r="E34" s="47"/>
      <c r="F34" s="51">
        <v>0</v>
      </c>
      <c r="G34" s="48"/>
      <c r="H34" s="48"/>
      <c r="I34" s="49">
        <f t="shared" si="2"/>
        <v>0</v>
      </c>
      <c r="L34" s="46">
        <v>-8</v>
      </c>
      <c r="M34" s="8"/>
      <c r="N34" s="6" t="s">
        <v>347</v>
      </c>
      <c r="O34" s="47"/>
      <c r="P34" s="51">
        <v>0</v>
      </c>
      <c r="Q34" s="48"/>
      <c r="R34" s="48"/>
      <c r="S34" s="49">
        <f t="shared" si="3"/>
        <v>0</v>
      </c>
    </row>
    <row r="35" spans="2:19">
      <c r="B35" s="46">
        <v>-9</v>
      </c>
      <c r="C35" s="8"/>
      <c r="D35" s="6" t="s">
        <v>348</v>
      </c>
      <c r="E35" s="47"/>
      <c r="F35" s="51"/>
      <c r="G35" s="48"/>
      <c r="H35" s="48"/>
      <c r="I35" s="49">
        <f t="shared" si="2"/>
        <v>0</v>
      </c>
      <c r="L35" s="46">
        <v>-9</v>
      </c>
      <c r="M35" s="8"/>
      <c r="N35" s="6" t="s">
        <v>348</v>
      </c>
      <c r="O35" s="47"/>
      <c r="P35" s="51"/>
      <c r="Q35" s="48"/>
      <c r="R35" s="48"/>
      <c r="S35" s="49">
        <f t="shared" si="3"/>
        <v>0</v>
      </c>
    </row>
    <row r="36" spans="2:19">
      <c r="B36" s="46">
        <v>-10</v>
      </c>
      <c r="C36" s="8"/>
      <c r="D36" s="6" t="s">
        <v>349</v>
      </c>
      <c r="E36" s="47"/>
      <c r="F36" s="48"/>
      <c r="G36" s="48"/>
      <c r="H36" s="48"/>
      <c r="I36" s="49">
        <f t="shared" si="2"/>
        <v>0</v>
      </c>
      <c r="L36" s="46">
        <v>-10</v>
      </c>
      <c r="M36" s="8"/>
      <c r="N36" s="6" t="s">
        <v>349</v>
      </c>
      <c r="O36" s="47"/>
      <c r="P36" s="48"/>
      <c r="Q36" s="48"/>
      <c r="R36" s="48"/>
      <c r="S36" s="49">
        <f t="shared" si="3"/>
        <v>0</v>
      </c>
    </row>
    <row r="37" spans="2:19">
      <c r="B37" s="46">
        <v>-11</v>
      </c>
      <c r="C37" s="8"/>
      <c r="D37" s="6" t="s">
        <v>350</v>
      </c>
      <c r="E37" s="47"/>
      <c r="F37" s="51"/>
      <c r="G37" s="48"/>
      <c r="H37" s="48"/>
      <c r="I37" s="49">
        <f t="shared" si="2"/>
        <v>0</v>
      </c>
      <c r="L37" s="46">
        <v>-11</v>
      </c>
      <c r="M37" s="8"/>
      <c r="N37" s="6" t="s">
        <v>350</v>
      </c>
      <c r="O37" s="47"/>
      <c r="P37" s="51"/>
      <c r="Q37" s="48"/>
      <c r="R37" s="48"/>
      <c r="S37" s="49">
        <f t="shared" si="3"/>
        <v>0</v>
      </c>
    </row>
    <row r="38" spans="2:19">
      <c r="B38" s="46">
        <v>-12</v>
      </c>
      <c r="C38" s="268" t="s">
        <v>351</v>
      </c>
      <c r="D38" s="269"/>
      <c r="E38" s="270"/>
      <c r="F38" s="53">
        <f>SUM(F27:F37)</f>
        <v>0</v>
      </c>
      <c r="G38" s="53">
        <f>SUM(G27:G37)</f>
        <v>0</v>
      </c>
      <c r="H38" s="53">
        <f>SUM(H27:H37)</f>
        <v>0</v>
      </c>
      <c r="I38" s="53">
        <f>SUM(I27:I37)</f>
        <v>0</v>
      </c>
      <c r="L38" s="46">
        <v>-12</v>
      </c>
      <c r="M38" s="268" t="s">
        <v>351</v>
      </c>
      <c r="N38" s="269"/>
      <c r="O38" s="270"/>
      <c r="P38" s="53">
        <f>SUM(P27:P37)</f>
        <v>0</v>
      </c>
      <c r="Q38" s="53">
        <f>SUM(Q27:Q37)</f>
        <v>0</v>
      </c>
      <c r="R38" s="53">
        <f>SUM(R27:R37)</f>
        <v>0</v>
      </c>
      <c r="S38" s="53">
        <f>SUM(S27:S37)</f>
        <v>0</v>
      </c>
    </row>
    <row r="39" spans="2:19">
      <c r="B39" s="46">
        <v>-13</v>
      </c>
      <c r="C39" s="8"/>
      <c r="D39" s="6" t="s">
        <v>352</v>
      </c>
      <c r="E39" s="47"/>
      <c r="F39" s="51"/>
      <c r="G39" s="48"/>
      <c r="H39" s="54"/>
      <c r="I39" s="49">
        <f t="shared" ref="I39:I49" si="4">F39+G39+H39</f>
        <v>0</v>
      </c>
      <c r="L39" s="65"/>
      <c r="M39" s="66"/>
      <c r="N39" s="67" t="s">
        <v>409</v>
      </c>
      <c r="O39" s="68"/>
      <c r="P39" s="51"/>
      <c r="Q39" s="48"/>
      <c r="R39" s="54"/>
      <c r="S39" s="49">
        <f t="shared" ref="S39:S49" si="5">P39+Q39+R39</f>
        <v>0</v>
      </c>
    </row>
    <row r="40" spans="2:19">
      <c r="B40" s="46">
        <v>-14</v>
      </c>
      <c r="C40" s="8"/>
      <c r="D40" s="6" t="s">
        <v>353</v>
      </c>
      <c r="E40" s="47"/>
      <c r="F40" s="48"/>
      <c r="G40" s="48"/>
      <c r="H40" s="55"/>
      <c r="I40" s="49">
        <f t="shared" si="4"/>
        <v>0</v>
      </c>
      <c r="L40" s="65"/>
      <c r="M40" s="66"/>
      <c r="N40" s="67" t="s">
        <v>410</v>
      </c>
      <c r="O40" s="68"/>
      <c r="P40" s="48"/>
      <c r="Q40" s="48"/>
      <c r="R40" s="55"/>
      <c r="S40" s="49">
        <f t="shared" si="5"/>
        <v>0</v>
      </c>
    </row>
    <row r="41" spans="2:19">
      <c r="B41" s="46">
        <v>-15</v>
      </c>
      <c r="C41" s="8"/>
      <c r="D41" s="6" t="s">
        <v>354</v>
      </c>
      <c r="E41" s="47"/>
      <c r="F41" s="51"/>
      <c r="G41" s="48"/>
      <c r="H41" s="56"/>
      <c r="I41" s="49">
        <f t="shared" si="4"/>
        <v>0</v>
      </c>
      <c r="L41" s="46"/>
      <c r="M41" s="8"/>
      <c r="N41" s="6"/>
      <c r="O41" s="47"/>
      <c r="P41" s="51"/>
      <c r="Q41" s="48"/>
      <c r="R41" s="56"/>
      <c r="S41" s="49">
        <f t="shared" si="5"/>
        <v>0</v>
      </c>
    </row>
    <row r="42" spans="2:19">
      <c r="B42" s="46">
        <v>-16</v>
      </c>
      <c r="C42" s="8"/>
      <c r="D42" s="6" t="s">
        <v>355</v>
      </c>
      <c r="E42" s="47"/>
      <c r="F42" s="51"/>
      <c r="G42" s="48"/>
      <c r="H42" s="48"/>
      <c r="I42" s="49">
        <f t="shared" si="4"/>
        <v>0</v>
      </c>
      <c r="L42" s="46">
        <v>-16</v>
      </c>
      <c r="M42" s="8"/>
      <c r="N42" s="6" t="s">
        <v>355</v>
      </c>
      <c r="O42" s="47"/>
      <c r="P42" s="51"/>
      <c r="Q42" s="48"/>
      <c r="R42" s="48"/>
      <c r="S42" s="49">
        <f t="shared" si="5"/>
        <v>0</v>
      </c>
    </row>
    <row r="43" spans="2:19">
      <c r="B43" s="46">
        <v>-17</v>
      </c>
      <c r="C43" s="8"/>
      <c r="D43" s="6" t="s">
        <v>356</v>
      </c>
      <c r="E43" s="47"/>
      <c r="F43" s="51"/>
      <c r="G43" s="48"/>
      <c r="H43" s="48"/>
      <c r="I43" s="49">
        <f t="shared" si="4"/>
        <v>0</v>
      </c>
      <c r="L43" s="46"/>
      <c r="M43" s="8"/>
      <c r="N43" s="6"/>
      <c r="O43" s="47"/>
      <c r="P43" s="51"/>
      <c r="Q43" s="48"/>
      <c r="R43" s="48"/>
      <c r="S43" s="49">
        <f t="shared" si="5"/>
        <v>0</v>
      </c>
    </row>
    <row r="44" spans="2:19">
      <c r="B44" s="46">
        <v>-18</v>
      </c>
      <c r="C44" s="8"/>
      <c r="D44" s="6" t="s">
        <v>357</v>
      </c>
      <c r="E44" s="47"/>
      <c r="F44" s="48"/>
      <c r="G44" s="48"/>
      <c r="H44" s="56"/>
      <c r="I44" s="49">
        <f t="shared" si="4"/>
        <v>0</v>
      </c>
      <c r="L44" s="46"/>
      <c r="M44" s="8"/>
      <c r="N44" s="6"/>
      <c r="O44" s="47"/>
      <c r="P44" s="48"/>
      <c r="Q44" s="48"/>
      <c r="R44" s="56"/>
      <c r="S44" s="49">
        <f t="shared" si="5"/>
        <v>0</v>
      </c>
    </row>
    <row r="45" spans="2:19">
      <c r="B45" s="46">
        <v>-19</v>
      </c>
      <c r="C45" s="8"/>
      <c r="D45" s="6" t="s">
        <v>358</v>
      </c>
      <c r="E45" s="47"/>
      <c r="F45" s="52"/>
      <c r="G45" s="52"/>
      <c r="H45" s="48"/>
      <c r="I45" s="49">
        <f t="shared" si="4"/>
        <v>0</v>
      </c>
      <c r="L45" s="46"/>
      <c r="M45" s="8"/>
      <c r="N45" s="6"/>
      <c r="O45" s="47"/>
      <c r="P45" s="52"/>
      <c r="Q45" s="52"/>
      <c r="R45" s="48"/>
      <c r="S45" s="49">
        <f t="shared" si="5"/>
        <v>0</v>
      </c>
    </row>
    <row r="46" spans="2:19">
      <c r="B46" s="46">
        <v>-20</v>
      </c>
      <c r="C46" s="8"/>
      <c r="D46" s="6" t="s">
        <v>359</v>
      </c>
      <c r="E46" s="47"/>
      <c r="F46" s="51"/>
      <c r="G46" s="48"/>
      <c r="H46" s="48"/>
      <c r="I46" s="49">
        <f t="shared" si="4"/>
        <v>0</v>
      </c>
      <c r="L46" s="46">
        <v>-20</v>
      </c>
      <c r="M46" s="8"/>
      <c r="N46" s="6" t="s">
        <v>359</v>
      </c>
      <c r="O46" s="47"/>
      <c r="P46" s="51"/>
      <c r="Q46" s="48"/>
      <c r="R46" s="48"/>
      <c r="S46" s="49">
        <f t="shared" si="5"/>
        <v>0</v>
      </c>
    </row>
    <row r="47" spans="2:19">
      <c r="B47" s="46">
        <v>-21</v>
      </c>
      <c r="C47" s="8"/>
      <c r="D47" s="6" t="s">
        <v>360</v>
      </c>
      <c r="E47" s="47"/>
      <c r="F47" s="51"/>
      <c r="G47" s="48"/>
      <c r="H47" s="48"/>
      <c r="I47" s="49">
        <f t="shared" si="4"/>
        <v>0</v>
      </c>
      <c r="L47" s="46">
        <v>-21</v>
      </c>
      <c r="M47" s="8"/>
      <c r="N47" s="6" t="s">
        <v>360</v>
      </c>
      <c r="O47" s="47"/>
      <c r="P47" s="51"/>
      <c r="Q47" s="48"/>
      <c r="R47" s="48"/>
      <c r="S47" s="49">
        <f t="shared" si="5"/>
        <v>0</v>
      </c>
    </row>
    <row r="48" spans="2:19">
      <c r="B48" s="46">
        <v>-22</v>
      </c>
      <c r="C48" s="8"/>
      <c r="D48" s="6" t="s">
        <v>361</v>
      </c>
      <c r="E48" s="47"/>
      <c r="F48" s="52"/>
      <c r="G48" s="52"/>
      <c r="H48" s="48"/>
      <c r="I48" s="49">
        <f t="shared" si="4"/>
        <v>0</v>
      </c>
      <c r="L48" s="46">
        <v>-22</v>
      </c>
      <c r="M48" s="8"/>
      <c r="N48" s="6" t="s">
        <v>361</v>
      </c>
      <c r="O48" s="47"/>
      <c r="P48" s="52"/>
      <c r="Q48" s="52"/>
      <c r="R48" s="48"/>
      <c r="S48" s="49">
        <f t="shared" si="5"/>
        <v>0</v>
      </c>
    </row>
    <row r="49" spans="2:19">
      <c r="B49" s="46">
        <v>-23</v>
      </c>
      <c r="C49" s="8"/>
      <c r="D49" s="6" t="s">
        <v>362</v>
      </c>
      <c r="E49" s="47"/>
      <c r="F49" s="48"/>
      <c r="G49" s="48"/>
      <c r="H49" s="48"/>
      <c r="I49" s="49">
        <f t="shared" si="4"/>
        <v>0</v>
      </c>
      <c r="L49" s="46">
        <v>-23</v>
      </c>
      <c r="M49" s="8"/>
      <c r="N49" s="6" t="s">
        <v>362</v>
      </c>
      <c r="O49" s="47"/>
      <c r="P49" s="48"/>
      <c r="Q49" s="48"/>
      <c r="R49" s="48"/>
      <c r="S49" s="49">
        <f t="shared" si="5"/>
        <v>0</v>
      </c>
    </row>
    <row r="50" spans="2:19">
      <c r="B50" s="46">
        <v>-24</v>
      </c>
      <c r="C50" s="265" t="s">
        <v>363</v>
      </c>
      <c r="D50" s="266"/>
      <c r="E50" s="267"/>
      <c r="F50" s="57">
        <f>SUM(F38:F49)</f>
        <v>0</v>
      </c>
      <c r="G50" s="57">
        <f>SUM(G38:G49)</f>
        <v>0</v>
      </c>
      <c r="H50" s="57">
        <f>SUM(H38:H49)</f>
        <v>0</v>
      </c>
      <c r="I50" s="57">
        <f>SUM(I38:I49)</f>
        <v>0</v>
      </c>
      <c r="L50" s="46">
        <v>-24</v>
      </c>
      <c r="M50" s="265" t="s">
        <v>363</v>
      </c>
      <c r="N50" s="266"/>
      <c r="O50" s="267"/>
      <c r="P50" s="57">
        <f>SUM(P38:P49)</f>
        <v>0</v>
      </c>
      <c r="Q50" s="57">
        <f>SUM(Q38:Q49)</f>
        <v>0</v>
      </c>
      <c r="R50" s="57">
        <f>SUM(R38:R49)</f>
        <v>0</v>
      </c>
      <c r="S50" s="57">
        <f>SUM(S38:S49)</f>
        <v>0</v>
      </c>
    </row>
    <row r="51" spans="2:19">
      <c r="B51"/>
      <c r="C51"/>
      <c r="D51"/>
      <c r="E51"/>
      <c r="F51" s="112"/>
      <c r="G51" s="112"/>
      <c r="H51" s="112"/>
      <c r="I51" s="112"/>
      <c r="L51"/>
      <c r="M51"/>
      <c r="N51"/>
      <c r="O51"/>
      <c r="P51" s="112"/>
      <c r="Q51" s="112"/>
      <c r="R51" s="112"/>
      <c r="S51" s="112"/>
    </row>
    <row r="52" spans="2:19">
      <c r="B52" s="2"/>
      <c r="C52" s="271" t="s">
        <v>364</v>
      </c>
      <c r="D52" s="285"/>
      <c r="E52" s="286"/>
      <c r="F52" s="64"/>
      <c r="G52" s="64"/>
      <c r="H52" s="114"/>
      <c r="I52" s="64"/>
      <c r="L52" s="2"/>
      <c r="M52" s="271" t="s">
        <v>364</v>
      </c>
      <c r="N52" s="285"/>
      <c r="O52" s="286"/>
      <c r="P52" s="64"/>
      <c r="Q52" s="64"/>
      <c r="R52" s="114"/>
      <c r="S52" s="64"/>
    </row>
    <row r="53" spans="2:19">
      <c r="B53" s="46">
        <v>-25</v>
      </c>
      <c r="C53" s="13"/>
      <c r="D53" s="6" t="s">
        <v>365</v>
      </c>
      <c r="E53" s="58"/>
      <c r="F53" s="51"/>
      <c r="G53" s="48"/>
      <c r="H53" s="55"/>
      <c r="I53" s="49">
        <f t="shared" ref="I53:I59" si="6">F53+G53+H53</f>
        <v>0</v>
      </c>
      <c r="L53" s="65"/>
      <c r="M53" s="69"/>
      <c r="N53" s="67" t="s">
        <v>411</v>
      </c>
      <c r="O53" s="70"/>
      <c r="P53" s="51"/>
      <c r="Q53" s="48"/>
      <c r="R53" s="55"/>
      <c r="S53" s="49">
        <f t="shared" ref="S53:S59" si="7">P53+Q53+R53</f>
        <v>0</v>
      </c>
    </row>
    <row r="54" spans="2:19">
      <c r="B54" s="46">
        <v>-26</v>
      </c>
      <c r="C54" s="13"/>
      <c r="D54" s="6" t="s">
        <v>366</v>
      </c>
      <c r="E54" s="58"/>
      <c r="F54" s="51"/>
      <c r="G54" s="48"/>
      <c r="H54" s="55"/>
      <c r="I54" s="49">
        <f t="shared" si="6"/>
        <v>0</v>
      </c>
      <c r="L54" s="65"/>
      <c r="M54" s="69"/>
      <c r="N54" s="67" t="s">
        <v>412</v>
      </c>
      <c r="O54" s="70"/>
      <c r="P54" s="51"/>
      <c r="Q54" s="48"/>
      <c r="R54" s="55"/>
      <c r="S54" s="49">
        <f t="shared" si="7"/>
        <v>0</v>
      </c>
    </row>
    <row r="55" spans="2:19">
      <c r="B55" s="46">
        <v>-27</v>
      </c>
      <c r="C55" s="13"/>
      <c r="D55" s="6" t="s">
        <v>367</v>
      </c>
      <c r="E55" s="58"/>
      <c r="F55" s="51"/>
      <c r="G55" s="48"/>
      <c r="H55" s="55"/>
      <c r="I55" s="49">
        <f t="shared" si="6"/>
        <v>0</v>
      </c>
      <c r="L55" s="65"/>
      <c r="M55" s="69"/>
      <c r="N55" s="67" t="s">
        <v>413</v>
      </c>
      <c r="O55" s="70"/>
      <c r="P55" s="51"/>
      <c r="Q55" s="48"/>
      <c r="R55" s="55"/>
      <c r="S55" s="49">
        <f t="shared" si="7"/>
        <v>0</v>
      </c>
    </row>
    <row r="56" spans="2:19">
      <c r="B56" s="46">
        <v>-28</v>
      </c>
      <c r="C56" s="13"/>
      <c r="D56" s="6" t="s">
        <v>368</v>
      </c>
      <c r="E56" s="58"/>
      <c r="F56" s="51"/>
      <c r="G56" s="48"/>
      <c r="H56" s="55"/>
      <c r="I56" s="49">
        <f t="shared" si="6"/>
        <v>0</v>
      </c>
      <c r="L56" s="46"/>
      <c r="M56" s="13"/>
      <c r="N56" s="6"/>
      <c r="O56" s="58"/>
      <c r="P56" s="51"/>
      <c r="Q56" s="48"/>
      <c r="R56" s="55"/>
      <c r="S56" s="49">
        <f t="shared" si="7"/>
        <v>0</v>
      </c>
    </row>
    <row r="57" spans="2:19">
      <c r="B57" s="46">
        <v>-29</v>
      </c>
      <c r="C57" s="13"/>
      <c r="D57" s="6" t="s">
        <v>369</v>
      </c>
      <c r="E57" s="58"/>
      <c r="F57" s="48"/>
      <c r="G57" s="48"/>
      <c r="H57" s="55"/>
      <c r="I57" s="49">
        <f t="shared" si="6"/>
        <v>0</v>
      </c>
      <c r="L57" s="46"/>
      <c r="M57" s="13"/>
      <c r="N57" s="6"/>
      <c r="O57" s="58"/>
      <c r="P57" s="48"/>
      <c r="Q57" s="48"/>
      <c r="R57" s="55"/>
      <c r="S57" s="49">
        <f t="shared" si="7"/>
        <v>0</v>
      </c>
    </row>
    <row r="58" spans="2:19">
      <c r="B58" s="46">
        <v>-30</v>
      </c>
      <c r="C58" s="13"/>
      <c r="D58" s="6" t="s">
        <v>370</v>
      </c>
      <c r="E58" s="58"/>
      <c r="F58" s="51"/>
      <c r="G58" s="48"/>
      <c r="H58" s="55"/>
      <c r="I58" s="49">
        <f t="shared" si="6"/>
        <v>0</v>
      </c>
      <c r="L58" s="46"/>
      <c r="M58" s="13"/>
      <c r="N58" s="6"/>
      <c r="O58" s="58"/>
      <c r="P58" s="51"/>
      <c r="Q58" s="48"/>
      <c r="R58" s="55"/>
      <c r="S58" s="49">
        <f t="shared" si="7"/>
        <v>0</v>
      </c>
    </row>
    <row r="59" spans="2:19">
      <c r="B59" s="46">
        <v>-31</v>
      </c>
      <c r="C59" s="13"/>
      <c r="D59" s="6" t="s">
        <v>371</v>
      </c>
      <c r="E59" s="58"/>
      <c r="F59" s="52"/>
      <c r="G59" s="48"/>
      <c r="H59" s="56"/>
      <c r="I59" s="49">
        <f t="shared" si="6"/>
        <v>0</v>
      </c>
      <c r="L59" s="46"/>
      <c r="M59" s="13"/>
      <c r="N59" s="6"/>
      <c r="O59" s="58"/>
      <c r="P59" s="52"/>
      <c r="Q59" s="48"/>
      <c r="R59" s="56"/>
      <c r="S59" s="49">
        <f t="shared" si="7"/>
        <v>0</v>
      </c>
    </row>
    <row r="60" spans="2:19">
      <c r="B60" s="46">
        <v>-32</v>
      </c>
      <c r="C60" s="268" t="s">
        <v>372</v>
      </c>
      <c r="D60" s="269"/>
      <c r="E60" s="270"/>
      <c r="F60" s="53">
        <f>SUM(F53:F59)</f>
        <v>0</v>
      </c>
      <c r="G60" s="53">
        <f>SUM(G53:G59)</f>
        <v>0</v>
      </c>
      <c r="H60" s="59"/>
      <c r="I60" s="53">
        <f>SUM(I53:I59)</f>
        <v>0</v>
      </c>
      <c r="L60" s="46">
        <v>-32</v>
      </c>
      <c r="M60" s="268" t="s">
        <v>372</v>
      </c>
      <c r="N60" s="269"/>
      <c r="O60" s="270"/>
      <c r="P60" s="53">
        <f>SUM(P53:P59)</f>
        <v>0</v>
      </c>
      <c r="Q60" s="53">
        <f>SUM(Q53:Q59)</f>
        <v>0</v>
      </c>
      <c r="R60" s="59"/>
      <c r="S60" s="53">
        <f>SUM(S53:S59)</f>
        <v>0</v>
      </c>
    </row>
    <row r="61" spans="2:19">
      <c r="B61" s="46">
        <v>-33</v>
      </c>
      <c r="C61" s="13"/>
      <c r="D61" s="6" t="s">
        <v>373</v>
      </c>
      <c r="E61" s="58"/>
      <c r="F61" s="51"/>
      <c r="G61" s="48"/>
      <c r="H61" s="54"/>
      <c r="I61" s="49">
        <f t="shared" ref="I61:I70" si="8">F61+G61+H61</f>
        <v>0</v>
      </c>
      <c r="L61" s="46"/>
      <c r="M61" s="13"/>
      <c r="N61" s="6"/>
      <c r="O61" s="58"/>
      <c r="P61" s="51"/>
      <c r="Q61" s="48"/>
      <c r="R61" s="54"/>
      <c r="S61" s="49">
        <f t="shared" ref="S61:S70" si="9">P61+Q61+R61</f>
        <v>0</v>
      </c>
    </row>
    <row r="62" spans="2:19">
      <c r="B62" s="46">
        <v>-34</v>
      </c>
      <c r="C62" s="14"/>
      <c r="D62" s="6" t="s">
        <v>374</v>
      </c>
      <c r="E62" s="58"/>
      <c r="F62" s="51"/>
      <c r="G62" s="48"/>
      <c r="H62" s="55"/>
      <c r="I62" s="49">
        <f t="shared" si="8"/>
        <v>0</v>
      </c>
      <c r="L62" s="46"/>
      <c r="M62" s="14"/>
      <c r="N62" s="6"/>
      <c r="O62" s="58"/>
      <c r="P62" s="51"/>
      <c r="Q62" s="48"/>
      <c r="R62" s="55"/>
      <c r="S62" s="49">
        <f t="shared" si="9"/>
        <v>0</v>
      </c>
    </row>
    <row r="63" spans="2:19">
      <c r="B63" s="46">
        <v>-35</v>
      </c>
      <c r="C63" s="14"/>
      <c r="D63" s="6" t="s">
        <v>375</v>
      </c>
      <c r="E63" s="58"/>
      <c r="F63" s="48"/>
      <c r="G63" s="48"/>
      <c r="H63" s="55"/>
      <c r="I63" s="49">
        <f t="shared" si="8"/>
        <v>0</v>
      </c>
      <c r="L63" s="46"/>
      <c r="M63" s="14"/>
      <c r="N63" s="6"/>
      <c r="O63" s="58"/>
      <c r="P63" s="48"/>
      <c r="Q63" s="48"/>
      <c r="R63" s="55"/>
      <c r="S63" s="49">
        <f t="shared" si="9"/>
        <v>0</v>
      </c>
    </row>
    <row r="64" spans="2:19">
      <c r="B64" s="46">
        <v>-36</v>
      </c>
      <c r="C64" s="14"/>
      <c r="D64" s="6" t="s">
        <v>376</v>
      </c>
      <c r="E64" s="58"/>
      <c r="F64" s="51"/>
      <c r="G64" s="48"/>
      <c r="H64" s="56"/>
      <c r="I64" s="49">
        <f t="shared" si="8"/>
        <v>0</v>
      </c>
      <c r="L64" s="46"/>
      <c r="M64" s="14"/>
      <c r="N64" s="6"/>
      <c r="O64" s="58"/>
      <c r="P64" s="51"/>
      <c r="Q64" s="48"/>
      <c r="R64" s="56"/>
      <c r="S64" s="49">
        <f t="shared" si="9"/>
        <v>0</v>
      </c>
    </row>
    <row r="65" spans="2:19">
      <c r="B65" s="46">
        <v>-37</v>
      </c>
      <c r="C65" s="14"/>
      <c r="D65" s="6" t="s">
        <v>377</v>
      </c>
      <c r="E65" s="58"/>
      <c r="F65" s="51"/>
      <c r="G65" s="48"/>
      <c r="H65" s="48"/>
      <c r="I65" s="49">
        <f t="shared" si="8"/>
        <v>0</v>
      </c>
      <c r="L65" s="46"/>
      <c r="M65" s="14"/>
      <c r="N65" s="32" t="s">
        <v>610</v>
      </c>
      <c r="O65" s="58"/>
      <c r="P65" s="51"/>
      <c r="Q65" s="48"/>
      <c r="R65" s="48"/>
      <c r="S65" s="49">
        <f t="shared" si="9"/>
        <v>0</v>
      </c>
    </row>
    <row r="66" spans="2:19">
      <c r="B66" s="46">
        <v>-38</v>
      </c>
      <c r="C66" s="14"/>
      <c r="D66" s="6" t="s">
        <v>378</v>
      </c>
      <c r="E66" s="58"/>
      <c r="F66" s="48"/>
      <c r="G66" s="48"/>
      <c r="H66" s="52"/>
      <c r="I66" s="49">
        <f t="shared" si="8"/>
        <v>0</v>
      </c>
      <c r="L66" s="46"/>
      <c r="M66" s="14"/>
      <c r="N66" s="6"/>
      <c r="O66" s="58"/>
      <c r="P66" s="48"/>
      <c r="Q66" s="48"/>
      <c r="R66" s="52"/>
      <c r="S66" s="49">
        <f t="shared" si="9"/>
        <v>0</v>
      </c>
    </row>
    <row r="67" spans="2:19">
      <c r="B67" s="46">
        <v>-39</v>
      </c>
      <c r="C67" s="14"/>
      <c r="D67" s="6" t="s">
        <v>379</v>
      </c>
      <c r="E67" s="58"/>
      <c r="F67" s="52"/>
      <c r="G67" s="52"/>
      <c r="H67" s="48"/>
      <c r="I67" s="49">
        <f t="shared" si="8"/>
        <v>0</v>
      </c>
      <c r="L67" s="46"/>
      <c r="M67" s="14"/>
      <c r="N67" s="6"/>
      <c r="O67" s="58"/>
      <c r="P67" s="52"/>
      <c r="Q67" s="52"/>
      <c r="R67" s="48"/>
      <c r="S67" s="49">
        <f t="shared" si="9"/>
        <v>0</v>
      </c>
    </row>
    <row r="68" spans="2:19">
      <c r="B68" s="46">
        <v>-40</v>
      </c>
      <c r="C68" s="14"/>
      <c r="D68" s="6" t="s">
        <v>380</v>
      </c>
      <c r="E68" s="58"/>
      <c r="F68" s="48"/>
      <c r="G68" s="48"/>
      <c r="H68" s="48"/>
      <c r="I68" s="49">
        <f t="shared" si="8"/>
        <v>0</v>
      </c>
      <c r="L68" s="46">
        <v>-40</v>
      </c>
      <c r="M68" s="14"/>
      <c r="N68" s="6" t="s">
        <v>380</v>
      </c>
      <c r="O68" s="58"/>
      <c r="P68" s="48"/>
      <c r="Q68" s="48"/>
      <c r="R68" s="48"/>
      <c r="S68" s="49">
        <f t="shared" si="9"/>
        <v>0</v>
      </c>
    </row>
    <row r="69" spans="2:19">
      <c r="B69" s="46">
        <v>-41</v>
      </c>
      <c r="C69" s="14"/>
      <c r="D69" s="6" t="s">
        <v>381</v>
      </c>
      <c r="E69" s="58"/>
      <c r="F69" s="51"/>
      <c r="G69" s="48"/>
      <c r="H69" s="48"/>
      <c r="I69" s="49">
        <f t="shared" si="8"/>
        <v>0</v>
      </c>
      <c r="L69" s="46">
        <v>-41</v>
      </c>
      <c r="M69" s="14"/>
      <c r="N69" s="6" t="s">
        <v>381</v>
      </c>
      <c r="O69" s="58"/>
      <c r="P69" s="51"/>
      <c r="Q69" s="48"/>
      <c r="R69" s="48"/>
      <c r="S69" s="49">
        <f t="shared" si="9"/>
        <v>0</v>
      </c>
    </row>
    <row r="70" spans="2:19">
      <c r="B70" s="46">
        <v>-42</v>
      </c>
      <c r="C70" s="60"/>
      <c r="D70" s="61" t="s">
        <v>346</v>
      </c>
      <c r="E70" s="62"/>
      <c r="F70" s="48"/>
      <c r="G70" s="48"/>
      <c r="H70" s="48"/>
      <c r="I70" s="49">
        <f t="shared" si="8"/>
        <v>0</v>
      </c>
      <c r="L70" s="46">
        <v>-42</v>
      </c>
      <c r="M70" s="60"/>
      <c r="N70" s="61" t="s">
        <v>346</v>
      </c>
      <c r="O70" s="62"/>
      <c r="P70" s="48"/>
      <c r="Q70" s="48"/>
      <c r="R70" s="48"/>
      <c r="S70" s="49">
        <f t="shared" si="9"/>
        <v>0</v>
      </c>
    </row>
    <row r="71" spans="2:19">
      <c r="B71" s="46">
        <v>-43</v>
      </c>
      <c r="C71" s="265" t="s">
        <v>382</v>
      </c>
      <c r="D71" s="266"/>
      <c r="E71" s="267"/>
      <c r="F71" s="57">
        <f>SUM(F60:F70)</f>
        <v>0</v>
      </c>
      <c r="G71" s="57">
        <f>SUM(G60:G70)</f>
        <v>0</v>
      </c>
      <c r="H71" s="57">
        <f>SUM(H60:H70)</f>
        <v>0</v>
      </c>
      <c r="I71" s="57">
        <f>SUM(I60:I70)</f>
        <v>0</v>
      </c>
      <c r="L71" s="46">
        <v>-43</v>
      </c>
      <c r="M71" s="265" t="s">
        <v>382</v>
      </c>
      <c r="N71" s="266"/>
      <c r="O71" s="267"/>
      <c r="P71" s="57">
        <f>SUM(P60:P70)</f>
        <v>0</v>
      </c>
      <c r="Q71" s="57">
        <f>SUM(Q60:Q70)</f>
        <v>0</v>
      </c>
      <c r="R71" s="57">
        <f>SUM(R60:R70)</f>
        <v>0</v>
      </c>
      <c r="S71" s="57">
        <f>SUM(S60:S70)</f>
        <v>0</v>
      </c>
    </row>
    <row r="72" spans="2:19">
      <c r="B72"/>
      <c r="C72"/>
      <c r="D72"/>
      <c r="E72"/>
      <c r="F72" s="112"/>
      <c r="G72" s="112"/>
      <c r="H72" s="112"/>
      <c r="I72" s="112"/>
      <c r="L72"/>
      <c r="M72"/>
      <c r="N72"/>
      <c r="O72"/>
      <c r="P72" s="112"/>
      <c r="Q72" s="112"/>
      <c r="R72" s="112"/>
      <c r="S72" s="112"/>
    </row>
    <row r="73" spans="2:19">
      <c r="B73"/>
      <c r="C73" s="271" t="s">
        <v>383</v>
      </c>
      <c r="D73" s="272"/>
      <c r="E73" s="273"/>
      <c r="F73" s="64"/>
      <c r="G73" s="64"/>
      <c r="H73" s="114"/>
      <c r="I73" s="64"/>
      <c r="L73"/>
      <c r="M73" s="271" t="s">
        <v>383</v>
      </c>
      <c r="N73" s="272"/>
      <c r="O73" s="273"/>
      <c r="P73" s="64"/>
      <c r="Q73" s="64"/>
      <c r="R73" s="114"/>
      <c r="S73" s="64"/>
    </row>
    <row r="74" spans="2:19">
      <c r="B74" s="46">
        <v>-44</v>
      </c>
      <c r="C74" s="14"/>
      <c r="D74" s="6" t="s">
        <v>384</v>
      </c>
      <c r="E74" s="58"/>
      <c r="F74" s="48"/>
      <c r="G74" s="48"/>
      <c r="H74" s="55"/>
      <c r="I74" s="49">
        <f>F74+G74+H74</f>
        <v>0</v>
      </c>
      <c r="L74" s="46">
        <v>-44</v>
      </c>
      <c r="M74" s="14"/>
      <c r="N74" s="6" t="s">
        <v>384</v>
      </c>
      <c r="O74" s="58"/>
      <c r="P74" s="48"/>
      <c r="Q74" s="48"/>
      <c r="R74" s="55"/>
      <c r="S74" s="49">
        <f>P74+Q74+R74</f>
        <v>0</v>
      </c>
    </row>
    <row r="75" spans="2:19">
      <c r="B75" s="46">
        <v>-45</v>
      </c>
      <c r="C75" s="14"/>
      <c r="D75" s="6" t="s">
        <v>385</v>
      </c>
      <c r="E75" s="58"/>
      <c r="F75" s="48"/>
      <c r="G75" s="48"/>
      <c r="H75" s="55"/>
      <c r="I75" s="49">
        <f>F75+G75+H75</f>
        <v>0</v>
      </c>
      <c r="L75" s="46">
        <v>-45</v>
      </c>
      <c r="M75" s="14"/>
      <c r="N75" s="6" t="s">
        <v>385</v>
      </c>
      <c r="O75" s="58"/>
      <c r="P75" s="48"/>
      <c r="Q75" s="48"/>
      <c r="R75" s="55"/>
      <c r="S75" s="49">
        <f>P75+Q75+R75</f>
        <v>0</v>
      </c>
    </row>
    <row r="76" spans="2:19">
      <c r="B76" s="46">
        <v>-46</v>
      </c>
      <c r="C76" s="14"/>
      <c r="D76" s="6" t="s">
        <v>386</v>
      </c>
      <c r="E76" s="58"/>
      <c r="F76" s="48"/>
      <c r="G76" s="48"/>
      <c r="H76" s="55"/>
      <c r="I76" s="49">
        <f>F76+G76+H76</f>
        <v>0</v>
      </c>
      <c r="L76" s="46">
        <v>-46</v>
      </c>
      <c r="M76" s="14"/>
      <c r="N76" s="6" t="s">
        <v>386</v>
      </c>
      <c r="O76" s="58"/>
      <c r="P76" s="48"/>
      <c r="Q76" s="48"/>
      <c r="R76" s="55"/>
      <c r="S76" s="49">
        <f>P76+Q76+R76</f>
        <v>0</v>
      </c>
    </row>
    <row r="77" spans="2:19">
      <c r="B77" s="46">
        <v>-47</v>
      </c>
      <c r="C77" s="14"/>
      <c r="D77" s="6" t="s">
        <v>387</v>
      </c>
      <c r="E77" s="58"/>
      <c r="F77" s="48"/>
      <c r="G77" s="48"/>
      <c r="H77" s="56"/>
      <c r="I77" s="49">
        <f>F77+G77+H77</f>
        <v>0</v>
      </c>
      <c r="L77" s="46">
        <v>-47</v>
      </c>
      <c r="M77" s="14"/>
      <c r="N77" s="6" t="s">
        <v>387</v>
      </c>
      <c r="O77" s="58"/>
      <c r="P77" s="48"/>
      <c r="Q77" s="48"/>
      <c r="R77" s="56"/>
      <c r="S77" s="49">
        <f>P77+Q77+R77</f>
        <v>0</v>
      </c>
    </row>
    <row r="78" spans="2:19">
      <c r="B78" s="46">
        <v>-48</v>
      </c>
      <c r="C78" s="268" t="s">
        <v>388</v>
      </c>
      <c r="D78" s="269"/>
      <c r="E78" s="270"/>
      <c r="F78" s="63">
        <f>SUM(F74:F76)-F77</f>
        <v>0</v>
      </c>
      <c r="G78" s="63">
        <f>SUM(G74:G76)-G77</f>
        <v>0</v>
      </c>
      <c r="H78" s="59"/>
      <c r="I78" s="53">
        <f>SUM(I74:I76)-I77</f>
        <v>0</v>
      </c>
      <c r="L78" s="46">
        <v>-48</v>
      </c>
      <c r="M78" s="268" t="s">
        <v>388</v>
      </c>
      <c r="N78" s="269"/>
      <c r="O78" s="270"/>
      <c r="P78" s="63">
        <f>SUM(P74:P76)-P77</f>
        <v>0</v>
      </c>
      <c r="Q78" s="63">
        <f>SUM(Q74:Q76)-Q77</f>
        <v>0</v>
      </c>
      <c r="R78" s="59"/>
      <c r="S78" s="53">
        <f>SUM(S74:S76)-S77</f>
        <v>0</v>
      </c>
    </row>
    <row r="79" spans="2:19">
      <c r="B79"/>
      <c r="C79"/>
      <c r="D79"/>
      <c r="E79"/>
      <c r="F79" s="112"/>
      <c r="G79" s="112"/>
      <c r="H79" s="112"/>
      <c r="I79" s="112"/>
      <c r="L79"/>
      <c r="M79"/>
      <c r="N79"/>
      <c r="O79"/>
      <c r="P79" s="112"/>
      <c r="Q79" s="112"/>
      <c r="R79" s="112"/>
      <c r="S79" s="112"/>
    </row>
    <row r="80" spans="2:19">
      <c r="B80" s="50"/>
      <c r="C80" s="274" t="s">
        <v>389</v>
      </c>
      <c r="D80" s="275"/>
      <c r="E80" s="276"/>
      <c r="F80" s="64"/>
      <c r="G80" s="64"/>
      <c r="H80" s="64"/>
      <c r="I80" s="64"/>
      <c r="L80" s="50"/>
      <c r="M80" s="274" t="s">
        <v>389</v>
      </c>
      <c r="N80" s="275"/>
      <c r="O80" s="276"/>
      <c r="P80" s="64"/>
      <c r="Q80" s="64"/>
      <c r="R80" s="64"/>
      <c r="S80" s="64"/>
    </row>
    <row r="81" spans="2:19">
      <c r="B81" s="46">
        <v>-49</v>
      </c>
      <c r="C81" s="8"/>
      <c r="D81" s="6" t="s">
        <v>390</v>
      </c>
      <c r="E81" s="47"/>
      <c r="F81" s="48"/>
      <c r="G81" s="48"/>
      <c r="H81" s="48"/>
      <c r="I81" s="49">
        <f t="shared" ref="I81:I87" si="10">F81+G81+H81</f>
        <v>0</v>
      </c>
      <c r="L81" s="46">
        <v>-49</v>
      </c>
      <c r="M81" s="8"/>
      <c r="N81" s="6" t="s">
        <v>390</v>
      </c>
      <c r="O81" s="47"/>
      <c r="P81" s="48"/>
      <c r="Q81" s="48"/>
      <c r="R81" s="48"/>
      <c r="S81" s="49">
        <f t="shared" ref="S81:S87" si="11">P81+Q81+R81</f>
        <v>0</v>
      </c>
    </row>
    <row r="82" spans="2:19">
      <c r="B82" s="46">
        <v>-50</v>
      </c>
      <c r="C82" s="8"/>
      <c r="D82" s="6" t="s">
        <v>391</v>
      </c>
      <c r="E82" s="47"/>
      <c r="F82" s="48"/>
      <c r="G82" s="48"/>
      <c r="H82" s="48"/>
      <c r="I82" s="49">
        <f t="shared" si="10"/>
        <v>0</v>
      </c>
      <c r="L82" s="46">
        <v>-50</v>
      </c>
      <c r="M82" s="8"/>
      <c r="N82" s="6" t="s">
        <v>391</v>
      </c>
      <c r="O82" s="47"/>
      <c r="P82" s="48"/>
      <c r="Q82" s="48"/>
      <c r="R82" s="48"/>
      <c r="S82" s="49">
        <f t="shared" si="11"/>
        <v>0</v>
      </c>
    </row>
    <row r="83" spans="2:19">
      <c r="B83" s="46">
        <v>-51</v>
      </c>
      <c r="C83" s="8"/>
      <c r="D83" s="6" t="s">
        <v>392</v>
      </c>
      <c r="E83" s="47"/>
      <c r="F83" s="48"/>
      <c r="G83" s="48"/>
      <c r="H83" s="48"/>
      <c r="I83" s="49">
        <f t="shared" si="10"/>
        <v>0</v>
      </c>
      <c r="L83" s="46">
        <v>-51</v>
      </c>
      <c r="M83" s="8"/>
      <c r="N83" s="6" t="s">
        <v>392</v>
      </c>
      <c r="O83" s="47"/>
      <c r="P83" s="48"/>
      <c r="Q83" s="48"/>
      <c r="R83" s="48"/>
      <c r="S83" s="49">
        <f t="shared" si="11"/>
        <v>0</v>
      </c>
    </row>
    <row r="84" spans="2:19">
      <c r="B84" s="46">
        <v>-52</v>
      </c>
      <c r="C84" s="8"/>
      <c r="D84" s="6" t="s">
        <v>393</v>
      </c>
      <c r="E84" s="47"/>
      <c r="F84" s="48"/>
      <c r="G84" s="48"/>
      <c r="H84" s="48"/>
      <c r="I84" s="49">
        <f t="shared" si="10"/>
        <v>0</v>
      </c>
      <c r="L84" s="46">
        <v>-52</v>
      </c>
      <c r="M84" s="8"/>
      <c r="N84" s="6" t="s">
        <v>393</v>
      </c>
      <c r="O84" s="47"/>
      <c r="P84" s="48"/>
      <c r="Q84" s="48"/>
      <c r="R84" s="48"/>
      <c r="S84" s="49">
        <f t="shared" si="11"/>
        <v>0</v>
      </c>
    </row>
    <row r="85" spans="2:19">
      <c r="B85" s="46">
        <v>-53</v>
      </c>
      <c r="C85" s="8"/>
      <c r="D85" s="6" t="s">
        <v>394</v>
      </c>
      <c r="E85" s="47"/>
      <c r="F85" s="48"/>
      <c r="G85" s="48"/>
      <c r="H85" s="48"/>
      <c r="I85" s="49">
        <f t="shared" si="10"/>
        <v>0</v>
      </c>
      <c r="L85" s="46">
        <v>-53</v>
      </c>
      <c r="M85" s="8"/>
      <c r="N85" s="6" t="s">
        <v>394</v>
      </c>
      <c r="O85" s="47"/>
      <c r="P85" s="48"/>
      <c r="Q85" s="48"/>
      <c r="R85" s="48"/>
      <c r="S85" s="49">
        <f t="shared" si="11"/>
        <v>0</v>
      </c>
    </row>
    <row r="86" spans="2:19">
      <c r="B86" s="46">
        <v>-54</v>
      </c>
      <c r="C86" s="8"/>
      <c r="D86" s="6" t="s">
        <v>395</v>
      </c>
      <c r="E86" s="47"/>
      <c r="F86" s="48"/>
      <c r="G86" s="48"/>
      <c r="H86" s="48"/>
      <c r="I86" s="49">
        <f t="shared" si="10"/>
        <v>0</v>
      </c>
      <c r="L86" s="46">
        <v>-54</v>
      </c>
      <c r="M86" s="8"/>
      <c r="N86" s="6" t="s">
        <v>395</v>
      </c>
      <c r="O86" s="47"/>
      <c r="P86" s="48"/>
      <c r="Q86" s="48"/>
      <c r="R86" s="48"/>
      <c r="S86" s="49">
        <f t="shared" si="11"/>
        <v>0</v>
      </c>
    </row>
    <row r="87" spans="2:19">
      <c r="B87" s="46">
        <v>-55</v>
      </c>
      <c r="C87" s="8"/>
      <c r="D87" s="6" t="s">
        <v>396</v>
      </c>
      <c r="E87" s="47"/>
      <c r="F87" s="48"/>
      <c r="G87" s="48"/>
      <c r="H87" s="48"/>
      <c r="I87" s="49">
        <f t="shared" si="10"/>
        <v>0</v>
      </c>
      <c r="L87" s="46">
        <v>-55</v>
      </c>
      <c r="M87" s="8"/>
      <c r="N87" s="6" t="s">
        <v>396</v>
      </c>
      <c r="O87" s="47"/>
      <c r="P87" s="48"/>
      <c r="Q87" s="48"/>
      <c r="R87" s="48"/>
      <c r="S87" s="49">
        <f t="shared" si="11"/>
        <v>0</v>
      </c>
    </row>
    <row r="88" spans="2:19">
      <c r="B88" s="50"/>
      <c r="C88" s="274" t="s">
        <v>397</v>
      </c>
      <c r="D88" s="275"/>
      <c r="E88" s="276"/>
      <c r="F88" s="64"/>
      <c r="G88" s="64"/>
      <c r="H88" s="64"/>
      <c r="I88" s="64"/>
      <c r="L88" s="50"/>
      <c r="M88" s="274" t="s">
        <v>397</v>
      </c>
      <c r="N88" s="275"/>
      <c r="O88" s="276"/>
      <c r="P88" s="64"/>
      <c r="Q88" s="64"/>
      <c r="R88" s="64"/>
      <c r="S88" s="64"/>
    </row>
    <row r="89" spans="2:19">
      <c r="B89" s="46">
        <v>-56</v>
      </c>
      <c r="C89" s="8"/>
      <c r="D89" s="6" t="s">
        <v>398</v>
      </c>
      <c r="E89" s="47"/>
      <c r="F89" s="48"/>
      <c r="G89" s="48"/>
      <c r="H89" s="48"/>
      <c r="I89" s="49">
        <f t="shared" ref="I89:I95" si="12">F89+G89+H89</f>
        <v>0</v>
      </c>
      <c r="L89" s="46">
        <v>-56</v>
      </c>
      <c r="M89" s="8"/>
      <c r="N89" s="6" t="s">
        <v>398</v>
      </c>
      <c r="O89" s="47"/>
      <c r="P89" s="48"/>
      <c r="Q89" s="48"/>
      <c r="R89" s="48"/>
      <c r="S89" s="49">
        <f t="shared" ref="S89:S95" si="13">P89+Q89+R89</f>
        <v>0</v>
      </c>
    </row>
    <row r="90" spans="2:19">
      <c r="B90" s="46">
        <v>-57</v>
      </c>
      <c r="C90" s="8"/>
      <c r="D90" s="6" t="s">
        <v>399</v>
      </c>
      <c r="E90" s="47"/>
      <c r="F90" s="48"/>
      <c r="G90" s="48"/>
      <c r="H90" s="48"/>
      <c r="I90" s="49">
        <f t="shared" si="12"/>
        <v>0</v>
      </c>
      <c r="L90" s="46">
        <v>-57</v>
      </c>
      <c r="M90" s="8"/>
      <c r="N90" s="6" t="s">
        <v>399</v>
      </c>
      <c r="O90" s="47"/>
      <c r="P90" s="48"/>
      <c r="Q90" s="48"/>
      <c r="R90" s="48"/>
      <c r="S90" s="49">
        <f t="shared" si="13"/>
        <v>0</v>
      </c>
    </row>
    <row r="91" spans="2:19">
      <c r="B91" s="46">
        <v>-58</v>
      </c>
      <c r="C91" s="8"/>
      <c r="D91" s="6" t="s">
        <v>400</v>
      </c>
      <c r="E91" s="47"/>
      <c r="F91" s="48"/>
      <c r="G91" s="48"/>
      <c r="H91" s="48"/>
      <c r="I91" s="49">
        <f t="shared" si="12"/>
        <v>0</v>
      </c>
      <c r="L91" s="46">
        <v>-58</v>
      </c>
      <c r="M91" s="8"/>
      <c r="N91" s="6" t="s">
        <v>400</v>
      </c>
      <c r="O91" s="47"/>
      <c r="P91" s="48"/>
      <c r="Q91" s="48"/>
      <c r="R91" s="48"/>
      <c r="S91" s="49">
        <f t="shared" si="13"/>
        <v>0</v>
      </c>
    </row>
    <row r="92" spans="2:19">
      <c r="B92" s="46">
        <v>-59</v>
      </c>
      <c r="C92" s="8"/>
      <c r="D92" s="6" t="s">
        <v>401</v>
      </c>
      <c r="E92" s="47"/>
      <c r="F92" s="48"/>
      <c r="G92" s="48"/>
      <c r="H92" s="48"/>
      <c r="I92" s="49">
        <f t="shared" si="12"/>
        <v>0</v>
      </c>
      <c r="L92" s="46">
        <v>-59</v>
      </c>
      <c r="M92" s="8"/>
      <c r="N92" s="6" t="s">
        <v>401</v>
      </c>
      <c r="O92" s="47"/>
      <c r="P92" s="48"/>
      <c r="Q92" s="48"/>
      <c r="R92" s="48"/>
      <c r="S92" s="49">
        <f t="shared" si="13"/>
        <v>0</v>
      </c>
    </row>
    <row r="93" spans="2:19">
      <c r="B93" s="46">
        <v>-60</v>
      </c>
      <c r="C93" s="8"/>
      <c r="D93" s="6" t="s">
        <v>402</v>
      </c>
      <c r="E93" s="47"/>
      <c r="F93" s="48"/>
      <c r="G93" s="48"/>
      <c r="H93" s="48"/>
      <c r="I93" s="49">
        <f t="shared" si="12"/>
        <v>0</v>
      </c>
      <c r="L93" s="46">
        <v>-60</v>
      </c>
      <c r="M93" s="8"/>
      <c r="N93" s="6" t="s">
        <v>402</v>
      </c>
      <c r="O93" s="47"/>
      <c r="P93" s="48"/>
      <c r="Q93" s="48"/>
      <c r="R93" s="48"/>
      <c r="S93" s="49">
        <f t="shared" si="13"/>
        <v>0</v>
      </c>
    </row>
    <row r="94" spans="2:19">
      <c r="B94" s="46">
        <v>-61</v>
      </c>
      <c r="C94" s="8"/>
      <c r="D94" s="6" t="s">
        <v>403</v>
      </c>
      <c r="E94" s="47"/>
      <c r="F94" s="48"/>
      <c r="G94" s="48"/>
      <c r="H94" s="48"/>
      <c r="I94" s="49">
        <f t="shared" si="12"/>
        <v>0</v>
      </c>
      <c r="L94" s="46">
        <v>-61</v>
      </c>
      <c r="M94" s="8"/>
      <c r="N94" s="6" t="s">
        <v>403</v>
      </c>
      <c r="O94" s="47"/>
      <c r="P94" s="48"/>
      <c r="Q94" s="48"/>
      <c r="R94" s="48"/>
      <c r="S94" s="49">
        <f t="shared" si="13"/>
        <v>0</v>
      </c>
    </row>
    <row r="95" spans="2:19">
      <c r="B95" s="46">
        <v>-62</v>
      </c>
      <c r="C95" s="8"/>
      <c r="D95" s="6" t="s">
        <v>404</v>
      </c>
      <c r="E95" s="47"/>
      <c r="F95" s="51"/>
      <c r="G95" s="48"/>
      <c r="H95" s="48"/>
      <c r="I95" s="49">
        <f t="shared" si="12"/>
        <v>0</v>
      </c>
      <c r="L95" s="46">
        <v>-62</v>
      </c>
      <c r="M95" s="8"/>
      <c r="N95" s="6" t="s">
        <v>404</v>
      </c>
      <c r="O95" s="47"/>
      <c r="P95" s="51"/>
      <c r="Q95" s="48"/>
      <c r="R95" s="48"/>
      <c r="S95" s="49">
        <f t="shared" si="13"/>
        <v>0</v>
      </c>
    </row>
    <row r="96" spans="2:19">
      <c r="B96" s="46">
        <v>-63</v>
      </c>
      <c r="C96" s="262" t="s">
        <v>405</v>
      </c>
      <c r="D96" s="263"/>
      <c r="E96" s="264"/>
      <c r="F96" s="53">
        <f>SUM(F89:F95)</f>
        <v>0</v>
      </c>
      <c r="G96" s="53">
        <f>SUM(G89:G95)</f>
        <v>0</v>
      </c>
      <c r="H96" s="53">
        <f>SUM(H89:H95)</f>
        <v>0</v>
      </c>
      <c r="I96" s="53">
        <f>SUM(I89:I95)</f>
        <v>0</v>
      </c>
      <c r="L96" s="46">
        <v>-63</v>
      </c>
      <c r="M96" s="262" t="s">
        <v>405</v>
      </c>
      <c r="N96" s="263"/>
      <c r="O96" s="264"/>
      <c r="P96" s="53">
        <f>SUM(P89:P95)</f>
        <v>0</v>
      </c>
      <c r="Q96" s="53">
        <f>SUM(Q89:Q95)</f>
        <v>0</v>
      </c>
      <c r="R96" s="53">
        <f>SUM(R89:R95)</f>
        <v>0</v>
      </c>
      <c r="S96" s="53">
        <f>SUM(S89:S95)</f>
        <v>0</v>
      </c>
    </row>
    <row r="97" spans="2:19">
      <c r="B97" s="46">
        <v>-64</v>
      </c>
      <c r="C97" s="262" t="s">
        <v>406</v>
      </c>
      <c r="D97" s="263"/>
      <c r="E97" s="264"/>
      <c r="F97" s="53">
        <f>F78+SUM(F81:F82,F84:F87)-F83+F96</f>
        <v>0</v>
      </c>
      <c r="G97" s="53">
        <f>G78+SUM(G81:G82,G84:G87)-G83+G96</f>
        <v>0</v>
      </c>
      <c r="H97" s="53">
        <f>H78+SUM(H81:H82,H84:H87)-H83+H96</f>
        <v>0</v>
      </c>
      <c r="I97" s="53">
        <f>I78+SUM(I81:I82,I84:I87)-I83+I96</f>
        <v>0</v>
      </c>
      <c r="L97" s="46">
        <v>-64</v>
      </c>
      <c r="M97" s="262" t="s">
        <v>406</v>
      </c>
      <c r="N97" s="263"/>
      <c r="O97" s="264"/>
      <c r="P97" s="53">
        <f>P78+SUM(P81:P82,P84:P87)-P83+P96</f>
        <v>0</v>
      </c>
      <c r="Q97" s="53">
        <f>Q78+SUM(Q81:Q82,Q84:Q87)-Q83+Q96</f>
        <v>0</v>
      </c>
      <c r="R97" s="53">
        <f>R78+SUM(R81:R82,R84:R87)-R83+R96</f>
        <v>0</v>
      </c>
      <c r="S97" s="53">
        <f>S78+SUM(S81:S82,S84:S87)-S83+S96</f>
        <v>0</v>
      </c>
    </row>
    <row r="98" spans="2:19">
      <c r="B98" s="46">
        <v>-65</v>
      </c>
      <c r="C98" s="265" t="s">
        <v>407</v>
      </c>
      <c r="D98" s="266"/>
      <c r="E98" s="267"/>
      <c r="F98" s="57">
        <f>F71+F97</f>
        <v>0</v>
      </c>
      <c r="G98" s="57">
        <f>G71+G97</f>
        <v>0</v>
      </c>
      <c r="H98" s="57">
        <f>H71+H97</f>
        <v>0</v>
      </c>
      <c r="I98" s="57">
        <f>I71+I97</f>
        <v>0</v>
      </c>
      <c r="L98" s="46">
        <v>-65</v>
      </c>
      <c r="M98" s="265" t="s">
        <v>407</v>
      </c>
      <c r="N98" s="266"/>
      <c r="O98" s="267"/>
      <c r="P98" s="57">
        <f>P71+P97</f>
        <v>0</v>
      </c>
      <c r="Q98" s="57">
        <f>Q71+Q97</f>
        <v>0</v>
      </c>
      <c r="R98" s="57">
        <f>R71+R97</f>
        <v>0</v>
      </c>
      <c r="S98" s="57">
        <f>S71+S97</f>
        <v>0</v>
      </c>
    </row>
    <row r="99" spans="2:19">
      <c r="B99" s="223"/>
      <c r="C99" s="223"/>
      <c r="D99" s="223"/>
      <c r="E99" s="223"/>
      <c r="F99" s="223"/>
      <c r="G99" s="223"/>
      <c r="H99" s="223"/>
      <c r="I99" s="223"/>
    </row>
  </sheetData>
  <mergeCells count="54">
    <mergeCell ref="P21:S21"/>
    <mergeCell ref="B22:F22"/>
    <mergeCell ref="M52:O52"/>
    <mergeCell ref="F21:I21"/>
    <mergeCell ref="C97:E97"/>
    <mergeCell ref="C98:E98"/>
    <mergeCell ref="C88:E88"/>
    <mergeCell ref="C96:E96"/>
    <mergeCell ref="C78:E78"/>
    <mergeCell ref="C80:E80"/>
    <mergeCell ref="C71:E71"/>
    <mergeCell ref="C73:E73"/>
    <mergeCell ref="C52:E52"/>
    <mergeCell ref="C60:E60"/>
    <mergeCell ref="C38:E38"/>
    <mergeCell ref="C50:E50"/>
    <mergeCell ref="C26:E26"/>
    <mergeCell ref="C23:E24"/>
    <mergeCell ref="L22:P22"/>
    <mergeCell ref="M23:O24"/>
    <mergeCell ref="M26:O26"/>
    <mergeCell ref="M38:O38"/>
    <mergeCell ref="M50:O50"/>
    <mergeCell ref="M96:O96"/>
    <mergeCell ref="M97:O97"/>
    <mergeCell ref="M98:O98"/>
    <mergeCell ref="M60:O60"/>
    <mergeCell ref="M71:O71"/>
    <mergeCell ref="M73:O73"/>
    <mergeCell ref="M78:O78"/>
    <mergeCell ref="M80:O80"/>
    <mergeCell ref="M88:O88"/>
    <mergeCell ref="B23:B24"/>
    <mergeCell ref="C5:E5"/>
    <mergeCell ref="C6:E6"/>
    <mergeCell ref="C7:E7"/>
    <mergeCell ref="C8:E8"/>
    <mergeCell ref="C10:E10"/>
    <mergeCell ref="K6:T6"/>
    <mergeCell ref="C4:E4"/>
    <mergeCell ref="F2:H2"/>
    <mergeCell ref="K7:T7"/>
    <mergeCell ref="K8:T8"/>
    <mergeCell ref="A2:B2"/>
    <mergeCell ref="C2:E2"/>
    <mergeCell ref="K3:T3"/>
    <mergeCell ref="K4:T4"/>
    <mergeCell ref="K5:T5"/>
    <mergeCell ref="K11:T11"/>
    <mergeCell ref="C11:E11"/>
    <mergeCell ref="K12:T12"/>
    <mergeCell ref="C9:E9"/>
    <mergeCell ref="K9:T9"/>
    <mergeCell ref="K10:T10"/>
  </mergeCells>
  <conditionalFormatting sqref="F4:H8 F10:H12">
    <cfRule type="expression" dxfId="40" priority="4">
      <formula>IF($C$2="Option 2 - total level only",TRUE,FALSE)</formula>
    </cfRule>
  </conditionalFormatting>
  <conditionalFormatting sqref="I4:I8 I10:I12">
    <cfRule type="expression" dxfId="39" priority="3">
      <formula>IF($C$2="Option 1 - by type of business",TRUE,FALSE)</formula>
    </cfRule>
  </conditionalFormatting>
  <conditionalFormatting sqref="F9:H9">
    <cfRule type="expression" dxfId="38" priority="2">
      <formula>IF($C$2="Option 2 - total level only",TRUE,FALSE)</formula>
    </cfRule>
  </conditionalFormatting>
  <conditionalFormatting sqref="I9">
    <cfRule type="expression" dxfId="37" priority="1">
      <formula>IF($C$2="Option 1 - by type of business",TRUE,FALSE)</formula>
    </cfRule>
  </conditionalFormatting>
  <dataValidations count="1">
    <dataValidation type="list" allowBlank="1" showInputMessage="1" showErrorMessage="1" sqref="C2">
      <formula1>"Option 1 - by type of business, Option 2 - total level only"</formula1>
    </dataValidation>
  </dataValidations>
  <pageMargins left="0.7" right="0.7" top="0.75" bottom="0.75" header="0.3" footer="0.3"/>
  <pageSetup paperSize="9" orientation="portrait" verticalDpi="0" r:id="rId1"/>
  <headerFooter>
    <oddHeader>&amp;L&amp;"Calibri"&amp;10&amp;K0078D7CBUAE Classification: Restricted&amp;1#</oddHeader>
  </headerFooter>
  <extLst>
    <ext xmlns:x14="http://schemas.microsoft.com/office/spreadsheetml/2009/9/main" uri="{78C0D931-6437-407d-A8EE-F0AAD7539E65}">
      <x14:conditionalFormattings>
        <x14:conditionalFormatting xmlns:xm="http://schemas.microsoft.com/office/excel/2006/main">
          <x14:cfRule type="expression" priority="24" id="{73295D98-9649-4A33-AB7D-60C4C841B556}">
            <xm:f>'Z:\Users\oscarkitasoboka.ext\Downloads\[SAICO -IA Financial Reporting eForms v1.7 -SEPTEMBER 2022 -14.11.2022 (1).xlsm]Cover'!#REF!=2</xm:f>
            <x14:dxf>
              <numFmt numFmtId="172" formatCode="0_);\(0\ "/>
            </x14:dxf>
          </x14:cfRule>
          <xm:sqref>B53:B71 B74:B78 B89:B98 B27:B34 B81:B87</xm:sqref>
        </x14:conditionalFormatting>
        <x14:conditionalFormatting xmlns:xm="http://schemas.microsoft.com/office/excel/2006/main">
          <x14:cfRule type="expression" priority="12" id="{56102F8D-4647-4424-8628-2CBD22FBCC6F}">
            <xm:f>'Z:\Users\oscarkitasoboka.ext\Downloads\[SAICO -IA Financial Reporting eForms v1.7 -SEPTEMBER 2022 -14.11.2022 (1).xlsm]Cover'!#REF!=2</xm:f>
            <x14:dxf>
              <numFmt numFmtId="172" formatCode="0_);\(0\ "/>
            </x14:dxf>
          </x14:cfRule>
          <xm:sqref>B35:B50</xm:sqref>
        </x14:conditionalFormatting>
        <x14:conditionalFormatting xmlns:xm="http://schemas.microsoft.com/office/excel/2006/main">
          <x14:cfRule type="expression" priority="7" id="{0E273E72-CDC0-4AA1-8B06-F27DD353162A}">
            <xm:f>'Z:\Users\oscarkitasoboka.ext\Downloads\[SAICO -IA Financial Reporting eForms v1.7 -SEPTEMBER 2022 -14.11.2022 (1).xlsm]Cover'!#REF!=2</xm:f>
            <x14:dxf>
              <numFmt numFmtId="172" formatCode="0_);\(0\ "/>
            </x14:dxf>
          </x14:cfRule>
          <xm:sqref>L53:L54 L74:L78 L89:L98 L27:L34 L81:L87 L56:L71</xm:sqref>
        </x14:conditionalFormatting>
        <x14:conditionalFormatting xmlns:xm="http://schemas.microsoft.com/office/excel/2006/main">
          <x14:cfRule type="expression" priority="6" id="{8278CCC4-FC57-403E-B7EA-AFB83D048F6E}">
            <xm:f>'Z:\Users\oscarkitasoboka.ext\Downloads\[SAICO -IA Financial Reporting eForms v1.7 -SEPTEMBER 2022 -14.11.2022 (1).xlsm]Cover'!#REF!=2</xm:f>
            <x14:dxf>
              <numFmt numFmtId="172" formatCode="0_);\(0\ "/>
            </x14:dxf>
          </x14:cfRule>
          <xm:sqref>L35:L50</xm:sqref>
        </x14:conditionalFormatting>
        <x14:conditionalFormatting xmlns:xm="http://schemas.microsoft.com/office/excel/2006/main">
          <x14:cfRule type="expression" priority="5" id="{1D85FBFA-B913-4B09-AB5D-7B0580159267}">
            <xm:f>'Z:\Users\oscarkitasoboka.ext\Downloads\[SAICO -IA Financial Reporting eForms v1.7 -SEPTEMBER 2022 -14.11.2022 (1).xlsm]Cover'!#REF!=2</xm:f>
            <x14:dxf>
              <numFmt numFmtId="172" formatCode="0_);\(0\ "/>
            </x14:dxf>
          </x14:cfRule>
          <xm:sqref>L55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24"/>
  <sheetViews>
    <sheetView zoomScale="60" zoomScaleNormal="60" workbookViewId="0"/>
  </sheetViews>
  <sheetFormatPr defaultRowHeight="15.75"/>
  <cols>
    <col min="1" max="1" width="9" style="21"/>
    <col min="2" max="2" width="8.875" style="21" customWidth="1"/>
    <col min="3" max="3" width="2.125" style="21" customWidth="1"/>
    <col min="4" max="4" width="64.625" style="21" customWidth="1"/>
    <col min="5" max="5" width="2.625" style="21" hidden="1" customWidth="1"/>
    <col min="6" max="9" width="21.125" style="21" customWidth="1"/>
    <col min="10" max="10" width="20.5" style="21" customWidth="1"/>
    <col min="11" max="11" width="9" style="21"/>
    <col min="12" max="12" width="18.875" style="21" customWidth="1"/>
    <col min="13" max="13" width="9" style="21"/>
    <col min="14" max="14" width="64.75" style="21" bestFit="1" customWidth="1"/>
    <col min="15" max="15" width="2.625" style="21" customWidth="1"/>
    <col min="16" max="19" width="21.125" style="21" customWidth="1"/>
    <col min="20" max="16384" width="9" style="21"/>
  </cols>
  <sheetData>
    <row r="1" spans="2:20" ht="16.5" thickBot="1">
      <c r="C1" s="99" t="s">
        <v>334</v>
      </c>
      <c r="K1" s="99"/>
      <c r="L1" s="99"/>
      <c r="M1" s="99"/>
      <c r="N1" s="99"/>
      <c r="O1" s="99"/>
      <c r="P1" s="99"/>
      <c r="Q1" s="99"/>
      <c r="R1" s="99"/>
      <c r="S1" s="99"/>
    </row>
    <row r="2" spans="2:20" ht="32.25" thickBot="1">
      <c r="C2" s="248" t="str">
        <f>'Balance Sheet Recon'!C2:E2</f>
        <v>Option 1 - by type of business</v>
      </c>
      <c r="D2" s="249"/>
      <c r="E2" s="250"/>
      <c r="F2" s="257" t="s">
        <v>573</v>
      </c>
      <c r="G2" s="258"/>
      <c r="H2" s="259"/>
      <c r="I2" s="187" t="s">
        <v>574</v>
      </c>
      <c r="J2" s="205"/>
      <c r="K2" s="99"/>
      <c r="L2" s="99"/>
      <c r="M2" s="99"/>
    </row>
    <row r="3" spans="2:20" ht="47.25">
      <c r="C3" s="180"/>
      <c r="D3" s="181"/>
      <c r="E3" s="191"/>
      <c r="F3" s="193" t="s">
        <v>270</v>
      </c>
      <c r="G3" s="182" t="s">
        <v>271</v>
      </c>
      <c r="H3" s="194" t="s">
        <v>269</v>
      </c>
      <c r="I3" s="201" t="s">
        <v>575</v>
      </c>
      <c r="J3" s="201" t="s">
        <v>272</v>
      </c>
      <c r="K3" s="251" t="s">
        <v>337</v>
      </c>
      <c r="L3" s="252"/>
      <c r="M3" s="252"/>
      <c r="N3" s="252"/>
      <c r="O3" s="252"/>
      <c r="P3" s="252"/>
      <c r="Q3" s="252"/>
      <c r="R3" s="252"/>
      <c r="S3" s="252"/>
      <c r="T3" s="253"/>
    </row>
    <row r="4" spans="2:20" s="230" customFormat="1" ht="33" customHeight="1">
      <c r="C4" s="183" t="s">
        <v>602</v>
      </c>
      <c r="D4" s="179"/>
      <c r="E4" s="186"/>
      <c r="F4" s="195">
        <f>IF($C$2="Option 1 - by type of business",F94,0)</f>
        <v>0</v>
      </c>
      <c r="G4" s="188">
        <f t="shared" ref="G4:H4" si="0">IF($C$2="Option 1 - by type of business",G94,0)</f>
        <v>0</v>
      </c>
      <c r="H4" s="196">
        <f t="shared" si="0"/>
        <v>0</v>
      </c>
      <c r="I4" s="202">
        <f>IF($C$2="Option 2 - total level only",I94,0)</f>
        <v>0</v>
      </c>
      <c r="J4" s="202">
        <f>SUM(F4:I4)</f>
        <v>0</v>
      </c>
      <c r="K4" s="289"/>
      <c r="L4" s="290"/>
      <c r="M4" s="290"/>
      <c r="N4" s="290"/>
      <c r="O4" s="290"/>
      <c r="P4" s="290"/>
      <c r="Q4" s="290"/>
      <c r="R4" s="290"/>
      <c r="S4" s="290"/>
      <c r="T4" s="291"/>
    </row>
    <row r="5" spans="2:20" s="230" customFormat="1" ht="33" customHeight="1">
      <c r="C5" s="292" t="s">
        <v>603</v>
      </c>
      <c r="D5" s="293"/>
      <c r="E5" s="294"/>
      <c r="F5" s="197"/>
      <c r="G5" s="189"/>
      <c r="H5" s="198"/>
      <c r="I5" s="203"/>
      <c r="J5" s="216">
        <f t="shared" ref="J5:J8" si="1">SUM(F5:I5)</f>
        <v>0</v>
      </c>
      <c r="K5" s="289"/>
      <c r="L5" s="290"/>
      <c r="M5" s="290"/>
      <c r="N5" s="290"/>
      <c r="O5" s="290"/>
      <c r="P5" s="290"/>
      <c r="Q5" s="290"/>
      <c r="R5" s="290"/>
      <c r="S5" s="290"/>
      <c r="T5" s="291"/>
    </row>
    <row r="6" spans="2:20" s="230" customFormat="1" ht="33" customHeight="1">
      <c r="B6" s="219"/>
      <c r="C6" s="292" t="s">
        <v>604</v>
      </c>
      <c r="D6" s="293"/>
      <c r="E6" s="294"/>
      <c r="F6" s="197"/>
      <c r="G6" s="189"/>
      <c r="H6" s="198"/>
      <c r="I6" s="203"/>
      <c r="J6" s="216">
        <f t="shared" si="1"/>
        <v>0</v>
      </c>
      <c r="K6" s="289"/>
      <c r="L6" s="290"/>
      <c r="M6" s="290"/>
      <c r="N6" s="290"/>
      <c r="O6" s="290"/>
      <c r="P6" s="290"/>
      <c r="Q6" s="290"/>
      <c r="R6" s="290"/>
      <c r="S6" s="290"/>
      <c r="T6" s="291"/>
    </row>
    <row r="7" spans="2:20" s="230" customFormat="1" ht="33" customHeight="1">
      <c r="B7" s="219"/>
      <c r="C7" s="292" t="s">
        <v>336</v>
      </c>
      <c r="D7" s="293"/>
      <c r="E7" s="294"/>
      <c r="F7" s="197"/>
      <c r="G7" s="189"/>
      <c r="H7" s="198"/>
      <c r="I7" s="203"/>
      <c r="J7" s="216">
        <f t="shared" si="1"/>
        <v>0</v>
      </c>
      <c r="K7" s="289"/>
      <c r="L7" s="290"/>
      <c r="M7" s="290"/>
      <c r="N7" s="290"/>
      <c r="O7" s="290"/>
      <c r="P7" s="290"/>
      <c r="Q7" s="290"/>
      <c r="R7" s="290"/>
      <c r="S7" s="290"/>
      <c r="T7" s="291"/>
    </row>
    <row r="8" spans="2:20" s="230" customFormat="1" ht="33" customHeight="1">
      <c r="C8" s="292" t="s">
        <v>579</v>
      </c>
      <c r="D8" s="293"/>
      <c r="E8" s="294"/>
      <c r="F8" s="197"/>
      <c r="G8" s="189"/>
      <c r="H8" s="198"/>
      <c r="I8" s="203"/>
      <c r="J8" s="216">
        <f t="shared" si="1"/>
        <v>0</v>
      </c>
      <c r="K8" s="289"/>
      <c r="L8" s="290"/>
      <c r="M8" s="290"/>
      <c r="N8" s="290"/>
      <c r="O8" s="290"/>
      <c r="P8" s="290"/>
      <c r="Q8" s="290"/>
      <c r="R8" s="290"/>
      <c r="S8" s="290"/>
      <c r="T8" s="291"/>
    </row>
    <row r="9" spans="2:20" s="219" customFormat="1" ht="31.5" customHeight="1">
      <c r="C9" s="292" t="s">
        <v>606</v>
      </c>
      <c r="D9" s="293"/>
      <c r="E9" s="294"/>
      <c r="F9" s="197"/>
      <c r="G9" s="189"/>
      <c r="H9" s="198"/>
      <c r="I9" s="203"/>
      <c r="J9" s="216">
        <f>SUM(F9:I9)</f>
        <v>0</v>
      </c>
      <c r="K9" s="238"/>
      <c r="L9" s="239"/>
      <c r="M9" s="239"/>
      <c r="N9" s="239"/>
      <c r="O9" s="239"/>
      <c r="P9" s="239"/>
      <c r="Q9" s="239"/>
      <c r="R9" s="239"/>
      <c r="S9" s="239"/>
      <c r="T9" s="240"/>
    </row>
    <row r="10" spans="2:20" ht="15.75" customHeight="1">
      <c r="C10" s="292" t="s">
        <v>580</v>
      </c>
      <c r="D10" s="293"/>
      <c r="E10" s="294"/>
      <c r="F10" s="197"/>
      <c r="G10" s="189"/>
      <c r="H10" s="198"/>
      <c r="I10" s="203"/>
      <c r="J10" s="216">
        <f>SUM(F10:I10)</f>
        <v>0</v>
      </c>
      <c r="K10" s="289"/>
      <c r="L10" s="290"/>
      <c r="M10" s="290"/>
      <c r="N10" s="290"/>
      <c r="O10" s="290"/>
      <c r="P10" s="290"/>
      <c r="Q10" s="290"/>
      <c r="R10" s="290"/>
      <c r="S10" s="290"/>
      <c r="T10" s="291"/>
    </row>
    <row r="11" spans="2:20">
      <c r="C11" s="292" t="s">
        <v>565</v>
      </c>
      <c r="D11" s="293"/>
      <c r="E11" s="206"/>
      <c r="F11" s="213">
        <f>F12-F4-SUM(F5:F10)</f>
        <v>0</v>
      </c>
      <c r="G11" s="214">
        <f>G12-G4-SUM(G5:G10)</f>
        <v>0</v>
      </c>
      <c r="H11" s="215">
        <f>H12-H4-SUM(H5:H10)</f>
        <v>0</v>
      </c>
      <c r="I11" s="216">
        <f>I12-I4-SUM(I5:I10)</f>
        <v>0</v>
      </c>
      <c r="J11" s="216">
        <f>SUM(F11:I11)</f>
        <v>0</v>
      </c>
      <c r="K11" s="289"/>
      <c r="L11" s="290"/>
      <c r="M11" s="290"/>
      <c r="N11" s="290"/>
      <c r="O11" s="290"/>
      <c r="P11" s="290"/>
      <c r="Q11" s="290"/>
      <c r="R11" s="290"/>
      <c r="S11" s="290"/>
      <c r="T11" s="291"/>
    </row>
    <row r="12" spans="2:20" ht="16.5" thickBot="1">
      <c r="C12" s="184" t="s">
        <v>578</v>
      </c>
      <c r="D12" s="185"/>
      <c r="E12" s="192"/>
      <c r="F12" s="199">
        <f>IF($C$2="Option 1 - by type of business",P99,0)</f>
        <v>0</v>
      </c>
      <c r="G12" s="190">
        <f>IF($C$2="Option 1 - by type of business",Q99,0)</f>
        <v>0</v>
      </c>
      <c r="H12" s="200">
        <f>IF($C$2="Option 1 - by type of business",R99,0)</f>
        <v>0</v>
      </c>
      <c r="I12" s="204">
        <f>IF($C$2="Option 2 - total level only",S99,0)</f>
        <v>0</v>
      </c>
      <c r="J12" s="204">
        <f>SUM(F12:I12)</f>
        <v>0</v>
      </c>
      <c r="K12" s="295"/>
      <c r="L12" s="296"/>
      <c r="M12" s="296"/>
      <c r="N12" s="296"/>
      <c r="O12" s="296"/>
      <c r="P12" s="296"/>
      <c r="Q12" s="296"/>
      <c r="R12" s="296"/>
      <c r="S12" s="296"/>
      <c r="T12" s="297"/>
    </row>
    <row r="14" spans="2:20" s="220" customFormat="1" ht="21">
      <c r="B14" s="221">
        <f>CompanyName</f>
        <v>0</v>
      </c>
      <c r="L14" s="221">
        <f>CompanyName</f>
        <v>0</v>
      </c>
    </row>
    <row r="17" spans="2:19">
      <c r="B17" s="99" t="s">
        <v>0</v>
      </c>
      <c r="L17" s="99" t="s">
        <v>0</v>
      </c>
    </row>
    <row r="18" spans="2:19">
      <c r="B18" s="222" t="s">
        <v>408</v>
      </c>
      <c r="L18" s="222" t="s">
        <v>322</v>
      </c>
    </row>
    <row r="22" spans="2:19">
      <c r="B22" s="25" t="s">
        <v>600</v>
      </c>
      <c r="C22" s="6"/>
      <c r="D22" s="6"/>
      <c r="E22" s="6"/>
      <c r="F22" s="287" t="s">
        <v>283</v>
      </c>
      <c r="G22" s="287"/>
      <c r="H22" s="287"/>
      <c r="I22" s="287"/>
      <c r="L22" s="25" t="s">
        <v>288</v>
      </c>
      <c r="M22" s="6"/>
      <c r="N22" s="6"/>
      <c r="O22" s="6"/>
      <c r="P22" s="287" t="s">
        <v>283</v>
      </c>
      <c r="Q22" s="287"/>
      <c r="R22" s="287"/>
      <c r="S22" s="287"/>
    </row>
    <row r="23" spans="2:19" ht="47.25">
      <c r="B23" s="260" t="s">
        <v>335</v>
      </c>
      <c r="C23" s="279" t="s">
        <v>282</v>
      </c>
      <c r="D23" s="280"/>
      <c r="E23" s="281"/>
      <c r="F23" s="123" t="s">
        <v>270</v>
      </c>
      <c r="G23" s="123" t="s">
        <v>271</v>
      </c>
      <c r="H23" s="123" t="s">
        <v>269</v>
      </c>
      <c r="I23" s="123" t="s">
        <v>272</v>
      </c>
      <c r="L23" s="301"/>
      <c r="M23" s="279" t="s">
        <v>282</v>
      </c>
      <c r="N23" s="280"/>
      <c r="O23" s="281"/>
      <c r="P23" s="123" t="s">
        <v>270</v>
      </c>
      <c r="Q23" s="123" t="s">
        <v>271</v>
      </c>
      <c r="R23" s="123" t="s">
        <v>269</v>
      </c>
      <c r="S23" s="123" t="s">
        <v>272</v>
      </c>
    </row>
    <row r="24" spans="2:19">
      <c r="B24" s="261"/>
      <c r="C24" s="282"/>
      <c r="D24" s="283"/>
      <c r="E24" s="284"/>
      <c r="F24" s="125" t="str">
        <f>'Cover Sheet'!$C$18</f>
        <v/>
      </c>
      <c r="G24" s="125" t="str">
        <f>'Cover Sheet'!$C$18</f>
        <v/>
      </c>
      <c r="H24" s="125" t="str">
        <f>'Cover Sheet'!$C$18</f>
        <v/>
      </c>
      <c r="I24" s="125" t="str">
        <f>'Cover Sheet'!$C$18</f>
        <v/>
      </c>
      <c r="L24" s="302"/>
      <c r="M24" s="282"/>
      <c r="N24" s="283"/>
      <c r="O24" s="284"/>
      <c r="P24" s="125" t="str">
        <f>'Cover Sheet'!$C$18</f>
        <v/>
      </c>
      <c r="Q24" s="125" t="str">
        <f>'Cover Sheet'!$C$18</f>
        <v/>
      </c>
      <c r="R24" s="125" t="str">
        <f>'Cover Sheet'!$C$18</f>
        <v/>
      </c>
      <c r="S24" s="125" t="str">
        <f>'Cover Sheet'!$C$18</f>
        <v/>
      </c>
    </row>
    <row r="25" spans="2:19">
      <c r="B25" s="2"/>
      <c r="C25" s="2"/>
      <c r="D25" s="2"/>
      <c r="E25" s="2"/>
      <c r="F25" s="3"/>
      <c r="G25" s="3"/>
      <c r="H25" s="3"/>
      <c r="I25" s="3"/>
      <c r="L25" s="2"/>
      <c r="M25" s="2"/>
      <c r="N25" s="2"/>
      <c r="O25" s="2"/>
      <c r="P25" s="3"/>
      <c r="Q25" s="3"/>
      <c r="R25" s="3"/>
      <c r="S25" s="3"/>
    </row>
    <row r="26" spans="2:19">
      <c r="B26" s="4">
        <v>-1</v>
      </c>
      <c r="C26" s="298" t="s">
        <v>198</v>
      </c>
      <c r="D26" s="299"/>
      <c r="E26" s="300"/>
      <c r="F26" s="48"/>
      <c r="G26" s="48"/>
      <c r="H26" s="52"/>
      <c r="I26" s="49">
        <f>F26+G26+H26</f>
        <v>0</v>
      </c>
      <c r="L26" s="4"/>
      <c r="M26" s="14"/>
      <c r="N26" s="14" t="s">
        <v>289</v>
      </c>
      <c r="O26" s="126"/>
      <c r="P26" s="48"/>
      <c r="Q26" s="48"/>
      <c r="R26" s="52"/>
      <c r="S26" s="49">
        <f>P26+Q26+R26</f>
        <v>0</v>
      </c>
    </row>
    <row r="27" spans="2:19">
      <c r="B27" s="4">
        <f t="shared" ref="B27:B58" si="2">B26-1</f>
        <v>-2</v>
      </c>
      <c r="C27" s="5"/>
      <c r="D27" s="6" t="s">
        <v>199</v>
      </c>
      <c r="E27" s="7"/>
      <c r="F27" s="48"/>
      <c r="G27" s="48"/>
      <c r="H27" s="52"/>
      <c r="I27" s="49">
        <f>F27+G27+H27</f>
        <v>0</v>
      </c>
      <c r="L27" s="4"/>
      <c r="M27" s="8"/>
      <c r="N27" s="8" t="s">
        <v>290</v>
      </c>
      <c r="O27" s="7"/>
      <c r="P27" s="48"/>
      <c r="Q27" s="48"/>
      <c r="R27" s="52"/>
      <c r="S27" s="49">
        <f>P27+Q27+R27</f>
        <v>0</v>
      </c>
    </row>
    <row r="28" spans="2:19">
      <c r="B28" s="4">
        <f t="shared" si="2"/>
        <v>-3</v>
      </c>
      <c r="C28" s="262" t="s">
        <v>200</v>
      </c>
      <c r="D28" s="263"/>
      <c r="E28" s="264"/>
      <c r="F28" s="100">
        <f t="shared" ref="F28:G28" si="3">F26+F27</f>
        <v>0</v>
      </c>
      <c r="G28" s="100">
        <f t="shared" si="3"/>
        <v>0</v>
      </c>
      <c r="H28" s="52"/>
      <c r="I28" s="100">
        <f t="shared" ref="I28" si="4">I26+I27</f>
        <v>0</v>
      </c>
      <c r="L28" s="4"/>
      <c r="M28" s="8"/>
      <c r="N28" s="8" t="s">
        <v>291</v>
      </c>
      <c r="O28" s="7"/>
      <c r="P28" s="48"/>
      <c r="Q28" s="48"/>
      <c r="R28" s="52"/>
      <c r="S28" s="49">
        <f>P28+Q28+R28</f>
        <v>0</v>
      </c>
    </row>
    <row r="29" spans="2:19">
      <c r="B29" s="4">
        <f t="shared" si="2"/>
        <v>-4</v>
      </c>
      <c r="C29" s="8"/>
      <c r="D29" s="6" t="s">
        <v>201</v>
      </c>
      <c r="E29" s="9"/>
      <c r="F29" s="48"/>
      <c r="G29" s="48"/>
      <c r="H29" s="52"/>
      <c r="I29" s="49">
        <f>F29+G29+H29</f>
        <v>0</v>
      </c>
      <c r="L29" s="4"/>
      <c r="M29" s="15" t="s">
        <v>292</v>
      </c>
      <c r="N29" s="16"/>
      <c r="O29" s="17"/>
      <c r="P29" s="100">
        <f>P26+P27+P28</f>
        <v>0</v>
      </c>
      <c r="Q29" s="100">
        <f t="shared" ref="Q29:S29" si="5">Q26+Q27+Q28</f>
        <v>0</v>
      </c>
      <c r="R29" s="52"/>
      <c r="S29" s="100">
        <f t="shared" si="5"/>
        <v>0</v>
      </c>
    </row>
    <row r="30" spans="2:19">
      <c r="B30" s="4">
        <f t="shared" si="2"/>
        <v>-5</v>
      </c>
      <c r="C30" s="262" t="s">
        <v>202</v>
      </c>
      <c r="D30" s="263"/>
      <c r="E30" s="264"/>
      <c r="F30" s="100">
        <f t="shared" ref="F30:G30" si="6">F28-F29</f>
        <v>0</v>
      </c>
      <c r="G30" s="100">
        <f t="shared" si="6"/>
        <v>0</v>
      </c>
      <c r="H30" s="52"/>
      <c r="I30" s="100">
        <f t="shared" ref="I30" si="7">I28-I29</f>
        <v>0</v>
      </c>
      <c r="L30" s="4"/>
      <c r="M30" s="15" t="s">
        <v>293</v>
      </c>
      <c r="N30" s="16"/>
      <c r="O30" s="17"/>
      <c r="P30" s="101"/>
      <c r="Q30" s="101"/>
      <c r="R30" s="52"/>
      <c r="S30" s="49">
        <f>P30+Q30+R30</f>
        <v>0</v>
      </c>
    </row>
    <row r="31" spans="2:19">
      <c r="B31" s="4">
        <f t="shared" si="2"/>
        <v>-6</v>
      </c>
      <c r="C31" s="8"/>
      <c r="D31" s="10" t="s">
        <v>203</v>
      </c>
      <c r="E31" s="11"/>
      <c r="F31" s="48"/>
      <c r="G31" s="48"/>
      <c r="H31" s="52"/>
      <c r="I31" s="49">
        <f>F31+G31+H31</f>
        <v>0</v>
      </c>
      <c r="L31" s="4"/>
      <c r="M31" s="15" t="s">
        <v>294</v>
      </c>
      <c r="N31" s="16"/>
      <c r="O31" s="17"/>
      <c r="P31" s="100">
        <f>P29-P30</f>
        <v>0</v>
      </c>
      <c r="Q31" s="100">
        <f>Q29-Q30</f>
        <v>0</v>
      </c>
      <c r="R31" s="52"/>
      <c r="S31" s="100">
        <f>S29-S30</f>
        <v>0</v>
      </c>
    </row>
    <row r="32" spans="2:19">
      <c r="B32" s="4">
        <f t="shared" si="2"/>
        <v>-7</v>
      </c>
      <c r="C32" s="262" t="s">
        <v>204</v>
      </c>
      <c r="D32" s="263"/>
      <c r="E32" s="264"/>
      <c r="F32" s="100">
        <f t="shared" ref="F32:G32" si="8">F30-F31</f>
        <v>0</v>
      </c>
      <c r="G32" s="100">
        <f t="shared" si="8"/>
        <v>0</v>
      </c>
      <c r="H32" s="52"/>
      <c r="I32" s="100">
        <f t="shared" ref="I32" si="9">I30-I31</f>
        <v>0</v>
      </c>
      <c r="L32" s="4"/>
      <c r="M32" s="8"/>
      <c r="N32" s="6" t="s">
        <v>295</v>
      </c>
      <c r="O32" s="9"/>
      <c r="P32" s="48"/>
      <c r="Q32" s="48"/>
      <c r="R32" s="52"/>
      <c r="S32" s="49">
        <f>P32+Q32+R32</f>
        <v>0</v>
      </c>
    </row>
    <row r="33" spans="2:19">
      <c r="B33" s="4">
        <f t="shared" si="2"/>
        <v>-8</v>
      </c>
      <c r="C33" s="298" t="s">
        <v>205</v>
      </c>
      <c r="D33" s="299"/>
      <c r="E33" s="300"/>
      <c r="F33" s="48"/>
      <c r="G33" s="48"/>
      <c r="H33" s="52"/>
      <c r="I33" s="49">
        <f>F33+G33+H33</f>
        <v>0</v>
      </c>
      <c r="L33" s="4"/>
      <c r="M33" s="8"/>
      <c r="N33" s="6" t="s">
        <v>296</v>
      </c>
      <c r="O33" s="9"/>
      <c r="P33" s="48"/>
      <c r="Q33" s="48"/>
      <c r="R33" s="52"/>
      <c r="S33" s="49">
        <f>P33+Q33+R33</f>
        <v>0</v>
      </c>
    </row>
    <row r="34" spans="2:19">
      <c r="B34" s="4">
        <f t="shared" si="2"/>
        <v>-9</v>
      </c>
      <c r="C34" s="8"/>
      <c r="D34" s="10" t="s">
        <v>199</v>
      </c>
      <c r="E34" s="11"/>
      <c r="F34" s="48"/>
      <c r="G34" s="48"/>
      <c r="H34" s="52"/>
      <c r="I34" s="49">
        <f>F34+G34+H34</f>
        <v>0</v>
      </c>
      <c r="L34" s="4"/>
      <c r="M34" s="15" t="s">
        <v>297</v>
      </c>
      <c r="N34" s="16"/>
      <c r="O34" s="17"/>
      <c r="P34" s="100">
        <f>P33-P32</f>
        <v>0</v>
      </c>
      <c r="Q34" s="100">
        <f t="shared" ref="Q34" si="10">Q33-Q32</f>
        <v>0</v>
      </c>
      <c r="R34" s="52"/>
      <c r="S34" s="100">
        <f>S33-S32</f>
        <v>0</v>
      </c>
    </row>
    <row r="35" spans="2:19">
      <c r="B35" s="4">
        <f t="shared" si="2"/>
        <v>-10</v>
      </c>
      <c r="C35" s="8"/>
      <c r="D35" s="6" t="s">
        <v>201</v>
      </c>
      <c r="E35" s="11"/>
      <c r="F35" s="48"/>
      <c r="G35" s="48"/>
      <c r="H35" s="52"/>
      <c r="I35" s="49">
        <f>F35+G35+H35</f>
        <v>0</v>
      </c>
      <c r="L35" s="33"/>
      <c r="M35" s="34"/>
      <c r="N35" s="35"/>
      <c r="O35" s="36"/>
      <c r="P35" s="102"/>
      <c r="Q35" s="102"/>
      <c r="R35" s="108"/>
      <c r="S35" s="102"/>
    </row>
    <row r="36" spans="2:19">
      <c r="B36" s="4">
        <f t="shared" si="2"/>
        <v>-11</v>
      </c>
      <c r="C36" s="262" t="s">
        <v>206</v>
      </c>
      <c r="D36" s="263"/>
      <c r="E36" s="264"/>
      <c r="F36" s="100">
        <f>F33+F34-F35</f>
        <v>0</v>
      </c>
      <c r="G36" s="100">
        <f t="shared" ref="G36" si="11">G33+G34-G35</f>
        <v>0</v>
      </c>
      <c r="H36" s="52"/>
      <c r="I36" s="100">
        <f t="shared" ref="I36" si="12">I33+I34-I35</f>
        <v>0</v>
      </c>
      <c r="L36" s="4"/>
      <c r="M36" s="28" t="s">
        <v>298</v>
      </c>
      <c r="N36" s="29"/>
      <c r="O36" s="30"/>
      <c r="P36" s="103">
        <f>P31+P34</f>
        <v>0</v>
      </c>
      <c r="Q36" s="103">
        <f t="shared" ref="Q36" si="13">Q31+Q34</f>
        <v>0</v>
      </c>
      <c r="R36" s="52"/>
      <c r="S36" s="103">
        <f>S31+S34</f>
        <v>0</v>
      </c>
    </row>
    <row r="37" spans="2:19">
      <c r="B37" s="4">
        <f t="shared" si="2"/>
        <v>-12</v>
      </c>
      <c r="C37" s="12"/>
      <c r="D37" s="10" t="s">
        <v>207</v>
      </c>
      <c r="E37" s="11"/>
      <c r="F37" s="48"/>
      <c r="G37" s="48"/>
      <c r="H37" s="52"/>
      <c r="I37" s="49">
        <f t="shared" ref="I37:I42" si="14">F37+G37+H37</f>
        <v>0</v>
      </c>
      <c r="L37" s="33"/>
      <c r="M37" s="34"/>
      <c r="N37" s="35"/>
      <c r="O37" s="36"/>
      <c r="P37" s="102"/>
      <c r="Q37" s="102"/>
      <c r="R37" s="108"/>
      <c r="S37" s="102"/>
    </row>
    <row r="38" spans="2:19">
      <c r="B38" s="4">
        <f t="shared" si="2"/>
        <v>-13</v>
      </c>
      <c r="C38" s="8"/>
      <c r="D38" s="10" t="s">
        <v>208</v>
      </c>
      <c r="E38" s="11"/>
      <c r="F38" s="48"/>
      <c r="G38" s="48"/>
      <c r="H38" s="52"/>
      <c r="I38" s="49">
        <f t="shared" si="14"/>
        <v>0</v>
      </c>
      <c r="L38" s="4"/>
      <c r="M38" s="12"/>
      <c r="N38" s="31" t="s">
        <v>483</v>
      </c>
      <c r="O38" s="11"/>
      <c r="P38" s="48"/>
      <c r="Q38" s="48"/>
      <c r="R38" s="48"/>
      <c r="S38" s="49">
        <f t="shared" ref="S38:S40" si="15">P38+Q38+R38</f>
        <v>0</v>
      </c>
    </row>
    <row r="39" spans="2:19">
      <c r="B39" s="4">
        <f t="shared" si="2"/>
        <v>-14</v>
      </c>
      <c r="C39" s="8"/>
      <c r="D39" s="6" t="s">
        <v>209</v>
      </c>
      <c r="E39" s="11"/>
      <c r="F39" s="48"/>
      <c r="G39" s="48"/>
      <c r="H39" s="52"/>
      <c r="I39" s="49">
        <f t="shared" si="14"/>
        <v>0</v>
      </c>
      <c r="L39" s="4"/>
      <c r="M39" s="8"/>
      <c r="N39" s="32" t="s">
        <v>299</v>
      </c>
      <c r="O39" s="11"/>
      <c r="P39" s="48"/>
      <c r="Q39" s="48"/>
      <c r="R39" s="48"/>
      <c r="S39" s="49">
        <f t="shared" si="15"/>
        <v>0</v>
      </c>
    </row>
    <row r="40" spans="2:19">
      <c r="B40" s="4">
        <f t="shared" si="2"/>
        <v>-15</v>
      </c>
      <c r="C40" s="8"/>
      <c r="D40" s="6" t="s">
        <v>210</v>
      </c>
      <c r="E40" s="11"/>
      <c r="F40" s="48"/>
      <c r="G40" s="48"/>
      <c r="H40" s="52"/>
      <c r="I40" s="49">
        <f t="shared" si="14"/>
        <v>0</v>
      </c>
      <c r="L40" s="4"/>
      <c r="M40" s="8"/>
      <c r="N40" s="31" t="s">
        <v>300</v>
      </c>
      <c r="O40" s="11"/>
      <c r="P40" s="48"/>
      <c r="Q40" s="48"/>
      <c r="R40" s="48"/>
      <c r="S40" s="49">
        <f t="shared" si="15"/>
        <v>0</v>
      </c>
    </row>
    <row r="41" spans="2:19">
      <c r="B41" s="4">
        <f t="shared" si="2"/>
        <v>-16</v>
      </c>
      <c r="C41" s="8"/>
      <c r="D41" s="6" t="s">
        <v>211</v>
      </c>
      <c r="E41" s="11"/>
      <c r="F41" s="48"/>
      <c r="G41" s="48"/>
      <c r="H41" s="52"/>
      <c r="I41" s="49">
        <f t="shared" si="14"/>
        <v>0</v>
      </c>
      <c r="L41" s="4"/>
      <c r="M41" s="12"/>
      <c r="N41" s="31" t="s">
        <v>302</v>
      </c>
      <c r="O41" s="11"/>
      <c r="P41" s="48"/>
      <c r="Q41" s="48"/>
      <c r="R41" s="48"/>
      <c r="S41" s="49">
        <f>P41+Q41+R41</f>
        <v>0</v>
      </c>
    </row>
    <row r="42" spans="2:19">
      <c r="B42" s="4">
        <f t="shared" si="2"/>
        <v>-17</v>
      </c>
      <c r="C42" s="8"/>
      <c r="D42" s="6" t="s">
        <v>212</v>
      </c>
      <c r="E42" s="11"/>
      <c r="F42" s="52"/>
      <c r="G42" s="48"/>
      <c r="H42" s="52"/>
      <c r="I42" s="49">
        <f t="shared" si="14"/>
        <v>0</v>
      </c>
      <c r="L42" s="4"/>
      <c r="M42" s="8"/>
      <c r="N42" s="31" t="s">
        <v>301</v>
      </c>
      <c r="O42" s="11"/>
      <c r="P42" s="48"/>
      <c r="Q42" s="48"/>
      <c r="R42" s="48"/>
      <c r="S42" s="49">
        <f t="shared" ref="S42:S44" si="16">P42+Q42+R42</f>
        <v>0</v>
      </c>
    </row>
    <row r="43" spans="2:19">
      <c r="B43" s="4">
        <f t="shared" si="2"/>
        <v>-18</v>
      </c>
      <c r="C43" s="262" t="s">
        <v>213</v>
      </c>
      <c r="D43" s="263"/>
      <c r="E43" s="264"/>
      <c r="F43" s="100">
        <f t="shared" ref="F43:G43" si="17">SUM(F36:F42)</f>
        <v>0</v>
      </c>
      <c r="G43" s="100">
        <f t="shared" si="17"/>
        <v>0</v>
      </c>
      <c r="H43" s="52"/>
      <c r="I43" s="100">
        <f t="shared" ref="I43" si="18">SUM(I36:I42)</f>
        <v>0</v>
      </c>
      <c r="L43" s="4"/>
      <c r="M43" s="8"/>
      <c r="N43" s="32" t="s">
        <v>306</v>
      </c>
      <c r="O43" s="11"/>
      <c r="P43" s="48"/>
      <c r="Q43" s="48"/>
      <c r="R43" s="48"/>
      <c r="S43" s="49">
        <f t="shared" si="16"/>
        <v>0</v>
      </c>
    </row>
    <row r="44" spans="2:19">
      <c r="B44" s="4">
        <f t="shared" si="2"/>
        <v>-19</v>
      </c>
      <c r="C44" s="8"/>
      <c r="D44" s="6" t="s">
        <v>214</v>
      </c>
      <c r="E44" s="11"/>
      <c r="F44" s="48"/>
      <c r="G44" s="48"/>
      <c r="H44" s="48"/>
      <c r="I44" s="49">
        <f>F44+G44-H44</f>
        <v>0</v>
      </c>
      <c r="L44" s="4"/>
      <c r="M44" s="8"/>
      <c r="N44" s="6" t="s">
        <v>232</v>
      </c>
      <c r="O44" s="11"/>
      <c r="P44" s="48"/>
      <c r="Q44" s="48"/>
      <c r="R44" s="48"/>
      <c r="S44" s="49">
        <f t="shared" si="16"/>
        <v>0</v>
      </c>
    </row>
    <row r="45" spans="2:19">
      <c r="B45" s="4">
        <f t="shared" si="2"/>
        <v>-20</v>
      </c>
      <c r="C45" s="8"/>
      <c r="D45" s="6" t="s">
        <v>215</v>
      </c>
      <c r="E45" s="11"/>
      <c r="F45" s="48"/>
      <c r="G45" s="48"/>
      <c r="H45" s="52"/>
      <c r="I45" s="49">
        <f>F45+G45-H45</f>
        <v>0</v>
      </c>
      <c r="L45" s="4"/>
      <c r="M45" s="262" t="s">
        <v>305</v>
      </c>
      <c r="N45" s="263"/>
      <c r="O45" s="264"/>
      <c r="P45" s="104">
        <f>SUM(P38:P44)</f>
        <v>0</v>
      </c>
      <c r="Q45" s="104">
        <f t="shared" ref="Q45:S45" si="19">SUM(Q38:Q44)</f>
        <v>0</v>
      </c>
      <c r="R45" s="104">
        <f t="shared" si="19"/>
        <v>0</v>
      </c>
      <c r="S45" s="104">
        <f t="shared" si="19"/>
        <v>0</v>
      </c>
    </row>
    <row r="46" spans="2:19">
      <c r="B46" s="4">
        <f t="shared" si="2"/>
        <v>-21</v>
      </c>
      <c r="C46" s="8"/>
      <c r="D46" s="6" t="s">
        <v>216</v>
      </c>
      <c r="E46" s="11"/>
      <c r="F46" s="52"/>
      <c r="G46" s="52"/>
      <c r="H46" s="48"/>
      <c r="I46" s="49">
        <f>F46+G46-H46</f>
        <v>0</v>
      </c>
      <c r="L46" s="33"/>
      <c r="M46" s="34"/>
      <c r="N46" s="35"/>
      <c r="O46" s="36"/>
      <c r="P46" s="105"/>
      <c r="Q46" s="105"/>
      <c r="R46" s="105"/>
      <c r="S46" s="105"/>
    </row>
    <row r="47" spans="2:19">
      <c r="B47" s="4">
        <f t="shared" si="2"/>
        <v>-22</v>
      </c>
      <c r="C47" s="262" t="s">
        <v>217</v>
      </c>
      <c r="D47" s="263"/>
      <c r="E47" s="264"/>
      <c r="F47" s="100">
        <f t="shared" ref="F47:I47" si="20">F44-F45-F46</f>
        <v>0</v>
      </c>
      <c r="G47" s="100">
        <f t="shared" si="20"/>
        <v>0</v>
      </c>
      <c r="H47" s="100">
        <f t="shared" si="20"/>
        <v>0</v>
      </c>
      <c r="I47" s="100">
        <f t="shared" si="20"/>
        <v>0</v>
      </c>
      <c r="L47" s="4"/>
      <c r="M47" s="8"/>
      <c r="N47" s="31" t="s">
        <v>303</v>
      </c>
      <c r="O47" s="11"/>
      <c r="P47" s="48"/>
      <c r="Q47" s="48"/>
      <c r="R47" s="48"/>
      <c r="S47" s="49">
        <f>P47+Q47+R47</f>
        <v>0</v>
      </c>
    </row>
    <row r="48" spans="2:19">
      <c r="B48" s="4">
        <f t="shared" si="2"/>
        <v>-23</v>
      </c>
      <c r="C48" s="298" t="s">
        <v>218</v>
      </c>
      <c r="D48" s="299"/>
      <c r="E48" s="300"/>
      <c r="F48" s="48"/>
      <c r="G48" s="48"/>
      <c r="H48" s="48"/>
      <c r="I48" s="49">
        <f>F48+G48+H48</f>
        <v>0</v>
      </c>
      <c r="L48" s="4"/>
      <c r="M48" s="8"/>
      <c r="N48" s="31" t="s">
        <v>304</v>
      </c>
      <c r="O48" s="11"/>
      <c r="P48" s="48"/>
      <c r="Q48" s="48"/>
      <c r="R48" s="48"/>
      <c r="S48" s="49">
        <f>P48+Q48+R48</f>
        <v>0</v>
      </c>
    </row>
    <row r="49" spans="2:19">
      <c r="B49" s="4">
        <f t="shared" si="2"/>
        <v>-24</v>
      </c>
      <c r="C49" s="12"/>
      <c r="D49" s="10" t="s">
        <v>199</v>
      </c>
      <c r="E49" s="11"/>
      <c r="F49" s="48"/>
      <c r="G49" s="48"/>
      <c r="H49" s="48"/>
      <c r="I49" s="49">
        <f>F49+G49+H49</f>
        <v>0</v>
      </c>
      <c r="L49" s="4"/>
      <c r="M49" s="262" t="s">
        <v>333</v>
      </c>
      <c r="N49" s="263"/>
      <c r="O49" s="264"/>
      <c r="P49" s="100">
        <f>P48-P47</f>
        <v>0</v>
      </c>
      <c r="Q49" s="100">
        <f t="shared" ref="Q49:S49" si="21">Q48-Q47</f>
        <v>0</v>
      </c>
      <c r="R49" s="100">
        <f t="shared" si="21"/>
        <v>0</v>
      </c>
      <c r="S49" s="100">
        <f t="shared" si="21"/>
        <v>0</v>
      </c>
    </row>
    <row r="50" spans="2:19">
      <c r="B50" s="4">
        <f t="shared" si="2"/>
        <v>-25</v>
      </c>
      <c r="C50" s="8"/>
      <c r="D50" s="10" t="s">
        <v>201</v>
      </c>
      <c r="E50" s="11"/>
      <c r="F50" s="48"/>
      <c r="G50" s="48"/>
      <c r="H50" s="52"/>
      <c r="I50" s="49">
        <f>F50+G50+H50</f>
        <v>0</v>
      </c>
      <c r="L50" s="33"/>
      <c r="M50" s="34"/>
      <c r="N50" s="35"/>
      <c r="O50" s="36"/>
      <c r="P50" s="102"/>
      <c r="Q50" s="102"/>
      <c r="R50" s="102"/>
      <c r="S50" s="102"/>
    </row>
    <row r="51" spans="2:19">
      <c r="B51" s="4">
        <f t="shared" si="2"/>
        <v>-26</v>
      </c>
      <c r="C51" s="262" t="s">
        <v>219</v>
      </c>
      <c r="D51" s="263"/>
      <c r="E51" s="264"/>
      <c r="F51" s="100">
        <f>F48+F49-F50</f>
        <v>0</v>
      </c>
      <c r="G51" s="100">
        <f t="shared" ref="G51:I51" si="22">G48+G49-G50</f>
        <v>0</v>
      </c>
      <c r="H51" s="100">
        <f t="shared" si="22"/>
        <v>0</v>
      </c>
      <c r="I51" s="100">
        <f t="shared" si="22"/>
        <v>0</v>
      </c>
      <c r="L51" s="4"/>
      <c r="M51" s="26"/>
      <c r="N51" s="44" t="s">
        <v>323</v>
      </c>
      <c r="O51" s="27"/>
      <c r="P51" s="48"/>
      <c r="Q51" s="48"/>
      <c r="R51" s="48"/>
      <c r="S51" s="49">
        <f t="shared" ref="S51:S53" si="23">P51+Q51+R51</f>
        <v>0</v>
      </c>
    </row>
    <row r="52" spans="2:19">
      <c r="B52" s="4">
        <f t="shared" si="2"/>
        <v>-27</v>
      </c>
      <c r="C52" s="8"/>
      <c r="D52" s="10" t="s">
        <v>220</v>
      </c>
      <c r="E52" s="11"/>
      <c r="F52" s="48"/>
      <c r="G52" s="48"/>
      <c r="H52" s="48"/>
      <c r="I52" s="49">
        <f>F52+G52+H52</f>
        <v>0</v>
      </c>
      <c r="L52" s="4"/>
      <c r="M52" s="26"/>
      <c r="N52" s="44" t="s">
        <v>324</v>
      </c>
      <c r="O52" s="27"/>
      <c r="P52" s="48"/>
      <c r="Q52" s="48"/>
      <c r="R52" s="48"/>
      <c r="S52" s="49">
        <f t="shared" si="23"/>
        <v>0</v>
      </c>
    </row>
    <row r="53" spans="2:19">
      <c r="B53" s="4">
        <f t="shared" si="2"/>
        <v>-28</v>
      </c>
      <c r="C53" s="262" t="s">
        <v>221</v>
      </c>
      <c r="D53" s="263"/>
      <c r="E53" s="264"/>
      <c r="F53" s="100">
        <f t="shared" ref="F53:I53" si="24">F51-F52</f>
        <v>0</v>
      </c>
      <c r="G53" s="100">
        <f t="shared" si="24"/>
        <v>0</v>
      </c>
      <c r="H53" s="100">
        <f t="shared" si="24"/>
        <v>0</v>
      </c>
      <c r="I53" s="100">
        <f t="shared" si="24"/>
        <v>0</v>
      </c>
      <c r="L53" s="4"/>
      <c r="M53" s="26"/>
      <c r="N53" s="44" t="s">
        <v>325</v>
      </c>
      <c r="O53" s="27"/>
      <c r="P53" s="48"/>
      <c r="Q53" s="48"/>
      <c r="R53" s="48"/>
      <c r="S53" s="49">
        <f t="shared" si="23"/>
        <v>0</v>
      </c>
    </row>
    <row r="54" spans="2:19">
      <c r="B54" s="4">
        <f t="shared" si="2"/>
        <v>-29</v>
      </c>
      <c r="C54" s="8"/>
      <c r="D54" s="6" t="s">
        <v>222</v>
      </c>
      <c r="E54" s="11"/>
      <c r="F54" s="48"/>
      <c r="G54" s="48"/>
      <c r="H54" s="48"/>
      <c r="I54" s="49">
        <f>F54+G54+H54</f>
        <v>0</v>
      </c>
      <c r="L54" s="4"/>
      <c r="M54" s="262" t="s">
        <v>326</v>
      </c>
      <c r="N54" s="263"/>
      <c r="O54" s="264"/>
      <c r="P54" s="100">
        <f>P36+P45+P49+P51+P52+P53</f>
        <v>0</v>
      </c>
      <c r="Q54" s="100">
        <f t="shared" ref="Q54:S54" si="25">Q36+Q45+Q49+Q51+Q52+Q53</f>
        <v>0</v>
      </c>
      <c r="R54" s="100">
        <f t="shared" si="25"/>
        <v>0</v>
      </c>
      <c r="S54" s="100">
        <f t="shared" si="25"/>
        <v>0</v>
      </c>
    </row>
    <row r="55" spans="2:19">
      <c r="B55" s="4">
        <f t="shared" si="2"/>
        <v>-30</v>
      </c>
      <c r="C55" s="8"/>
      <c r="D55" s="6" t="s">
        <v>223</v>
      </c>
      <c r="E55" s="11"/>
      <c r="F55" s="48"/>
      <c r="G55" s="48"/>
      <c r="H55" s="48"/>
      <c r="I55" s="49">
        <f>F55+G55+H55</f>
        <v>0</v>
      </c>
      <c r="L55" s="4"/>
      <c r="M55" s="12"/>
      <c r="N55" s="31" t="s">
        <v>327</v>
      </c>
      <c r="O55" s="11"/>
      <c r="P55" s="48"/>
      <c r="Q55" s="48"/>
      <c r="R55" s="48"/>
      <c r="S55" s="49">
        <f>P55+Q55+R55</f>
        <v>0</v>
      </c>
    </row>
    <row r="56" spans="2:19">
      <c r="B56" s="4">
        <f t="shared" si="2"/>
        <v>-31</v>
      </c>
      <c r="C56" s="8"/>
      <c r="D56" s="6" t="s">
        <v>224</v>
      </c>
      <c r="E56" s="11"/>
      <c r="F56" s="48"/>
      <c r="G56" s="48"/>
      <c r="H56" s="48"/>
      <c r="I56" s="49">
        <f>F56+G56+H56</f>
        <v>0</v>
      </c>
      <c r="L56" s="4"/>
      <c r="M56" s="8"/>
      <c r="N56" s="10" t="s">
        <v>236</v>
      </c>
      <c r="O56" s="11"/>
      <c r="P56" s="48"/>
      <c r="Q56" s="48"/>
      <c r="R56" s="48"/>
      <c r="S56" s="49">
        <f>P56+Q56+R56</f>
        <v>0</v>
      </c>
    </row>
    <row r="57" spans="2:19">
      <c r="B57" s="4">
        <f t="shared" si="2"/>
        <v>-32</v>
      </c>
      <c r="C57" s="262" t="s">
        <v>225</v>
      </c>
      <c r="D57" s="263"/>
      <c r="E57" s="264"/>
      <c r="F57" s="113">
        <f t="shared" ref="F57:I57" si="26">SUM(F54:F56)</f>
        <v>0</v>
      </c>
      <c r="G57" s="113">
        <f t="shared" si="26"/>
        <v>0</v>
      </c>
      <c r="H57" s="113">
        <f t="shared" si="26"/>
        <v>0</v>
      </c>
      <c r="I57" s="113">
        <f t="shared" si="26"/>
        <v>0</v>
      </c>
      <c r="L57" s="4"/>
      <c r="M57" s="8"/>
      <c r="N57" s="10" t="s">
        <v>237</v>
      </c>
      <c r="O57" s="11"/>
      <c r="P57" s="48"/>
      <c r="Q57" s="48"/>
      <c r="R57" s="48"/>
      <c r="S57" s="49">
        <f t="shared" ref="S57:S59" si="27">P57+Q57+R57</f>
        <v>0</v>
      </c>
    </row>
    <row r="58" spans="2:19">
      <c r="B58" s="4">
        <f t="shared" si="2"/>
        <v>-33</v>
      </c>
      <c r="C58" s="265" t="s">
        <v>226</v>
      </c>
      <c r="D58" s="266"/>
      <c r="E58" s="267"/>
      <c r="F58" s="57">
        <f t="shared" ref="F58:G58" si="28">F32-F43-F47-F53-F57</f>
        <v>0</v>
      </c>
      <c r="G58" s="57">
        <f t="shared" si="28"/>
        <v>0</v>
      </c>
      <c r="H58" s="57">
        <f t="shared" ref="H58" si="29">H47-H53-H57</f>
        <v>0</v>
      </c>
      <c r="I58" s="57">
        <f t="shared" ref="I58" si="30">I32-I43-I47-I53-I57</f>
        <v>0</v>
      </c>
      <c r="L58" s="4"/>
      <c r="M58" s="8"/>
      <c r="N58" s="31" t="s">
        <v>328</v>
      </c>
      <c r="O58" s="11"/>
      <c r="P58" s="48"/>
      <c r="Q58" s="48"/>
      <c r="R58" s="48"/>
      <c r="S58" s="49">
        <f t="shared" si="27"/>
        <v>0</v>
      </c>
    </row>
    <row r="59" spans="2:19">
      <c r="B59" s="2"/>
      <c r="C59" s="2"/>
      <c r="D59" s="2"/>
      <c r="E59" s="2"/>
      <c r="F59" s="107"/>
      <c r="G59" s="107"/>
      <c r="H59" s="107"/>
      <c r="I59" s="107"/>
      <c r="L59" s="4"/>
      <c r="M59" s="8"/>
      <c r="N59" s="31" t="s">
        <v>329</v>
      </c>
      <c r="O59" s="11"/>
      <c r="P59" s="48"/>
      <c r="Q59" s="48"/>
      <c r="R59" s="48"/>
      <c r="S59" s="49">
        <f t="shared" si="27"/>
        <v>0</v>
      </c>
    </row>
    <row r="60" spans="2:19">
      <c r="B60" s="4">
        <f>B58-1</f>
        <v>-34</v>
      </c>
      <c r="C60" s="12"/>
      <c r="D60" s="10" t="s">
        <v>227</v>
      </c>
      <c r="E60" s="11"/>
      <c r="F60" s="48"/>
      <c r="G60" s="48"/>
      <c r="H60" s="48"/>
      <c r="I60" s="49">
        <f t="shared" ref="I60:I65" si="31">F60+G60+H60</f>
        <v>0</v>
      </c>
      <c r="L60" s="4"/>
      <c r="M60" s="262" t="s">
        <v>238</v>
      </c>
      <c r="N60" s="263"/>
      <c r="O60" s="264"/>
      <c r="P60" s="100">
        <f>P54+P55+P56-P57-P58+P59</f>
        <v>0</v>
      </c>
      <c r="Q60" s="100">
        <f t="shared" ref="Q60:S60" si="32">Q54+Q55+Q56-Q57-Q58+Q59</f>
        <v>0</v>
      </c>
      <c r="R60" s="100">
        <f t="shared" si="32"/>
        <v>0</v>
      </c>
      <c r="S60" s="100">
        <f t="shared" si="32"/>
        <v>0</v>
      </c>
    </row>
    <row r="61" spans="2:19">
      <c r="B61" s="4">
        <f>B60-1</f>
        <v>-35</v>
      </c>
      <c r="C61" s="8"/>
      <c r="D61" s="6" t="s">
        <v>228</v>
      </c>
      <c r="E61" s="11"/>
      <c r="F61" s="48"/>
      <c r="G61" s="48"/>
      <c r="H61" s="48"/>
      <c r="I61" s="49">
        <f t="shared" si="31"/>
        <v>0</v>
      </c>
      <c r="L61" s="33"/>
      <c r="M61" s="34"/>
      <c r="N61" s="35"/>
      <c r="O61" s="36"/>
      <c r="P61" s="102"/>
      <c r="Q61" s="102"/>
      <c r="R61" s="109"/>
      <c r="S61" s="102"/>
    </row>
    <row r="62" spans="2:19">
      <c r="B62" s="4">
        <f>B61-1</f>
        <v>-36</v>
      </c>
      <c r="C62" s="12"/>
      <c r="D62" s="10" t="s">
        <v>229</v>
      </c>
      <c r="E62" s="11"/>
      <c r="F62" s="48"/>
      <c r="G62" s="48"/>
      <c r="H62" s="48"/>
      <c r="I62" s="49">
        <f t="shared" si="31"/>
        <v>0</v>
      </c>
      <c r="L62" s="4"/>
      <c r="M62" s="8"/>
      <c r="N62" s="10" t="s">
        <v>239</v>
      </c>
      <c r="O62" s="11"/>
      <c r="P62" s="48"/>
      <c r="Q62" s="48"/>
      <c r="R62" s="52"/>
      <c r="S62" s="49">
        <f>P62+Q62+R62</f>
        <v>0</v>
      </c>
    </row>
    <row r="63" spans="2:19">
      <c r="B63" s="4">
        <f t="shared" ref="B63:B77" si="33">B62-1</f>
        <v>-37</v>
      </c>
      <c r="C63" s="8"/>
      <c r="D63" s="6" t="s">
        <v>230</v>
      </c>
      <c r="E63" s="11"/>
      <c r="F63" s="48"/>
      <c r="G63" s="48"/>
      <c r="H63" s="48"/>
      <c r="I63" s="49">
        <f t="shared" si="31"/>
        <v>0</v>
      </c>
      <c r="L63" s="4"/>
      <c r="M63" s="8"/>
      <c r="N63" s="6" t="s">
        <v>240</v>
      </c>
      <c r="O63" s="11"/>
      <c r="P63" s="52"/>
      <c r="Q63" s="52"/>
      <c r="R63" s="48"/>
      <c r="S63" s="49">
        <f>P63+Q63+R63</f>
        <v>0</v>
      </c>
    </row>
    <row r="64" spans="2:19">
      <c r="B64" s="4">
        <f t="shared" si="33"/>
        <v>-38</v>
      </c>
      <c r="C64" s="8"/>
      <c r="D64" s="6" t="s">
        <v>231</v>
      </c>
      <c r="E64" s="11"/>
      <c r="F64" s="48"/>
      <c r="G64" s="48"/>
      <c r="H64" s="48"/>
      <c r="I64" s="49">
        <f t="shared" si="31"/>
        <v>0</v>
      </c>
      <c r="L64" s="4"/>
      <c r="M64" s="8"/>
      <c r="N64" s="6" t="s">
        <v>241</v>
      </c>
      <c r="O64" s="11"/>
      <c r="P64" s="52"/>
      <c r="Q64" s="52"/>
      <c r="R64" s="48"/>
      <c r="S64" s="49">
        <f>P64+Q64+R64</f>
        <v>0</v>
      </c>
    </row>
    <row r="65" spans="2:19">
      <c r="B65" s="4">
        <f t="shared" si="33"/>
        <v>-39</v>
      </c>
      <c r="C65" s="8"/>
      <c r="D65" s="6" t="s">
        <v>232</v>
      </c>
      <c r="E65" s="11"/>
      <c r="F65" s="48"/>
      <c r="G65" s="48"/>
      <c r="H65" s="48"/>
      <c r="I65" s="49">
        <f t="shared" si="31"/>
        <v>0</v>
      </c>
      <c r="L65" s="4"/>
      <c r="M65" s="262" t="s">
        <v>242</v>
      </c>
      <c r="N65" s="263"/>
      <c r="O65" s="264"/>
      <c r="P65" s="100">
        <f>P60+P62-P63-P64</f>
        <v>0</v>
      </c>
      <c r="Q65" s="100">
        <f t="shared" ref="Q65:S65" si="34">Q60+Q62-Q63-Q64</f>
        <v>0</v>
      </c>
      <c r="R65" s="100">
        <f t="shared" si="34"/>
        <v>0</v>
      </c>
      <c r="S65" s="100">
        <f t="shared" si="34"/>
        <v>0</v>
      </c>
    </row>
    <row r="66" spans="2:19">
      <c r="B66" s="4">
        <f t="shared" si="33"/>
        <v>-40</v>
      </c>
      <c r="C66" s="262" t="s">
        <v>233</v>
      </c>
      <c r="D66" s="263"/>
      <c r="E66" s="264"/>
      <c r="F66" s="104">
        <f t="shared" ref="F66:I66" si="35">SUM(F60:F65)</f>
        <v>0</v>
      </c>
      <c r="G66" s="104">
        <f t="shared" si="35"/>
        <v>0</v>
      </c>
      <c r="H66" s="104">
        <f t="shared" si="35"/>
        <v>0</v>
      </c>
      <c r="I66" s="104">
        <f t="shared" si="35"/>
        <v>0</v>
      </c>
      <c r="L66" s="4"/>
      <c r="M66" s="8"/>
      <c r="N66" s="10" t="s">
        <v>243</v>
      </c>
      <c r="O66" s="11"/>
      <c r="P66" s="48"/>
      <c r="Q66" s="48"/>
      <c r="R66" s="52"/>
      <c r="S66" s="49">
        <f>P66+Q66+R66</f>
        <v>0</v>
      </c>
    </row>
    <row r="67" spans="2:19">
      <c r="B67" s="4">
        <f t="shared" si="33"/>
        <v>-41</v>
      </c>
      <c r="C67" s="8"/>
      <c r="D67" s="10" t="s">
        <v>234</v>
      </c>
      <c r="E67" s="11"/>
      <c r="F67" s="48"/>
      <c r="G67" s="48"/>
      <c r="H67" s="48"/>
      <c r="I67" s="49">
        <f>F67+G67+H67</f>
        <v>0</v>
      </c>
      <c r="L67" s="4"/>
      <c r="M67" s="265" t="s">
        <v>244</v>
      </c>
      <c r="N67" s="266"/>
      <c r="O67" s="267"/>
      <c r="P67" s="106">
        <f t="shared" ref="P67:S67" si="36">P65-P66</f>
        <v>0</v>
      </c>
      <c r="Q67" s="106">
        <f t="shared" si="36"/>
        <v>0</v>
      </c>
      <c r="R67" s="106">
        <f t="shared" si="36"/>
        <v>0</v>
      </c>
      <c r="S67" s="106">
        <f t="shared" si="36"/>
        <v>0</v>
      </c>
    </row>
    <row r="68" spans="2:19">
      <c r="B68" s="4">
        <f t="shared" si="33"/>
        <v>-42</v>
      </c>
      <c r="C68" s="262" t="s">
        <v>235</v>
      </c>
      <c r="D68" s="263"/>
      <c r="E68" s="264"/>
      <c r="F68" s="100">
        <f t="shared" ref="F68:I68" si="37">F66-F67</f>
        <v>0</v>
      </c>
      <c r="G68" s="100">
        <f t="shared" si="37"/>
        <v>0</v>
      </c>
      <c r="H68" s="100">
        <f t="shared" si="37"/>
        <v>0</v>
      </c>
      <c r="I68" s="100">
        <f t="shared" si="37"/>
        <v>0</v>
      </c>
      <c r="L68" s="2"/>
      <c r="M68" s="2"/>
      <c r="N68" s="2"/>
      <c r="O68" s="2"/>
      <c r="P68" s="107"/>
      <c r="Q68" s="107"/>
      <c r="R68" s="107"/>
      <c r="S68" s="107"/>
    </row>
    <row r="69" spans="2:19">
      <c r="B69" s="4">
        <f t="shared" si="33"/>
        <v>-43</v>
      </c>
      <c r="C69" s="12"/>
      <c r="D69" s="10" t="s">
        <v>236</v>
      </c>
      <c r="E69" s="11"/>
      <c r="F69" s="48"/>
      <c r="G69" s="48"/>
      <c r="H69" s="48"/>
      <c r="I69" s="49">
        <f>F69+G69+H69</f>
        <v>0</v>
      </c>
      <c r="L69" s="1"/>
      <c r="M69" s="271" t="s">
        <v>249</v>
      </c>
      <c r="N69" s="272"/>
      <c r="O69" s="273"/>
      <c r="P69" s="110"/>
      <c r="Q69" s="110"/>
      <c r="R69" s="110"/>
      <c r="S69" s="110"/>
    </row>
    <row r="70" spans="2:19">
      <c r="B70" s="4">
        <f t="shared" si="33"/>
        <v>-44</v>
      </c>
      <c r="C70" s="8"/>
      <c r="D70" s="10" t="s">
        <v>237</v>
      </c>
      <c r="E70" s="11"/>
      <c r="F70" s="48"/>
      <c r="G70" s="48"/>
      <c r="H70" s="48"/>
      <c r="I70" s="49">
        <f>F70+G70+H70</f>
        <v>0</v>
      </c>
      <c r="L70" s="43"/>
      <c r="M70" s="39" t="s">
        <v>316</v>
      </c>
      <c r="N70" s="40"/>
      <c r="O70" s="41"/>
      <c r="P70" s="110"/>
      <c r="Q70" s="110"/>
      <c r="R70" s="110"/>
      <c r="S70" s="110"/>
    </row>
    <row r="71" spans="2:19">
      <c r="B71" s="4">
        <f t="shared" si="33"/>
        <v>-45</v>
      </c>
      <c r="C71" s="262" t="s">
        <v>238</v>
      </c>
      <c r="D71" s="263"/>
      <c r="E71" s="264"/>
      <c r="F71" s="100">
        <f t="shared" ref="F71:I71" si="38">F58+F68+F69-F70</f>
        <v>0</v>
      </c>
      <c r="G71" s="100">
        <f t="shared" si="38"/>
        <v>0</v>
      </c>
      <c r="H71" s="100">
        <f t="shared" si="38"/>
        <v>0</v>
      </c>
      <c r="I71" s="100">
        <f t="shared" si="38"/>
        <v>0</v>
      </c>
      <c r="L71" s="4"/>
      <c r="M71" s="8"/>
      <c r="N71" s="38" t="s">
        <v>307</v>
      </c>
      <c r="O71" s="11"/>
      <c r="P71" s="110"/>
      <c r="Q71" s="110"/>
      <c r="R71" s="110"/>
      <c r="S71" s="110"/>
    </row>
    <row r="72" spans="2:19">
      <c r="B72" s="4">
        <f t="shared" si="33"/>
        <v>-46</v>
      </c>
      <c r="C72" s="8"/>
      <c r="D72" s="10" t="s">
        <v>239</v>
      </c>
      <c r="E72" s="11"/>
      <c r="F72" s="48"/>
      <c r="G72" s="48"/>
      <c r="H72" s="52"/>
      <c r="I72" s="49">
        <f>F72+G72+H72</f>
        <v>0</v>
      </c>
      <c r="L72" s="4"/>
      <c r="M72" s="8"/>
      <c r="N72" s="37" t="s">
        <v>318</v>
      </c>
      <c r="O72" s="11"/>
      <c r="P72" s="48"/>
      <c r="Q72" s="48"/>
      <c r="R72" s="48"/>
      <c r="S72" s="49">
        <f>P72+Q72+R72</f>
        <v>0</v>
      </c>
    </row>
    <row r="73" spans="2:19">
      <c r="B73" s="4">
        <f t="shared" si="33"/>
        <v>-47</v>
      </c>
      <c r="C73" s="8"/>
      <c r="D73" s="6" t="s">
        <v>240</v>
      </c>
      <c r="E73" s="11"/>
      <c r="F73" s="52"/>
      <c r="G73" s="52"/>
      <c r="H73" s="48"/>
      <c r="I73" s="49">
        <f>F73+G73+H73</f>
        <v>0</v>
      </c>
      <c r="L73" s="4"/>
      <c r="M73" s="13"/>
      <c r="N73" s="37" t="s">
        <v>315</v>
      </c>
      <c r="O73" s="11"/>
      <c r="P73" s="48"/>
      <c r="Q73" s="48"/>
      <c r="R73" s="48"/>
      <c r="S73" s="49">
        <f>P73+Q73+R73</f>
        <v>0</v>
      </c>
    </row>
    <row r="74" spans="2:19">
      <c r="B74" s="4">
        <f t="shared" si="33"/>
        <v>-48</v>
      </c>
      <c r="C74" s="8"/>
      <c r="D74" s="6" t="s">
        <v>241</v>
      </c>
      <c r="E74" s="11"/>
      <c r="F74" s="52"/>
      <c r="G74" s="52"/>
      <c r="H74" s="48"/>
      <c r="I74" s="49">
        <f>F74+G74+H74</f>
        <v>0</v>
      </c>
      <c r="L74" s="4"/>
      <c r="M74" s="8"/>
      <c r="N74" s="38" t="s">
        <v>308</v>
      </c>
      <c r="O74" s="11"/>
      <c r="P74" s="110"/>
      <c r="Q74" s="110"/>
      <c r="R74" s="110"/>
      <c r="S74" s="110"/>
    </row>
    <row r="75" spans="2:19">
      <c r="B75" s="4">
        <f t="shared" si="33"/>
        <v>-49</v>
      </c>
      <c r="C75" s="262" t="s">
        <v>242</v>
      </c>
      <c r="D75" s="263"/>
      <c r="E75" s="264"/>
      <c r="F75" s="100">
        <f>F71+F72-F73-F74</f>
        <v>0</v>
      </c>
      <c r="G75" s="100">
        <f t="shared" ref="G75:I75" si="39">G71+G72-G73-G74</f>
        <v>0</v>
      </c>
      <c r="H75" s="100">
        <f t="shared" si="39"/>
        <v>0</v>
      </c>
      <c r="I75" s="100">
        <f t="shared" si="39"/>
        <v>0</v>
      </c>
      <c r="L75" s="4"/>
      <c r="M75" s="8"/>
      <c r="N75" s="37" t="s">
        <v>318</v>
      </c>
      <c r="O75" s="11"/>
      <c r="P75" s="48"/>
      <c r="Q75" s="48"/>
      <c r="R75" s="48"/>
      <c r="S75" s="49">
        <f>P75+Q75+R75</f>
        <v>0</v>
      </c>
    </row>
    <row r="76" spans="2:19">
      <c r="B76" s="4">
        <f t="shared" si="33"/>
        <v>-50</v>
      </c>
      <c r="C76" s="8"/>
      <c r="D76" s="10" t="s">
        <v>243</v>
      </c>
      <c r="E76" s="11"/>
      <c r="F76" s="48"/>
      <c r="G76" s="48"/>
      <c r="H76" s="52"/>
      <c r="I76" s="49">
        <f>F76+G76+H76</f>
        <v>0</v>
      </c>
      <c r="L76" s="4"/>
      <c r="M76" s="13"/>
      <c r="N76" s="37" t="s">
        <v>315</v>
      </c>
      <c r="O76" s="11"/>
      <c r="P76" s="48"/>
      <c r="Q76" s="48"/>
      <c r="R76" s="48"/>
      <c r="S76" s="49">
        <f>P76+Q76+R76</f>
        <v>0</v>
      </c>
    </row>
    <row r="77" spans="2:19">
      <c r="B77" s="4">
        <f t="shared" si="33"/>
        <v>-51</v>
      </c>
      <c r="C77" s="265" t="s">
        <v>244</v>
      </c>
      <c r="D77" s="266"/>
      <c r="E77" s="267"/>
      <c r="F77" s="106">
        <f t="shared" ref="F77:I77" si="40">F75-F76</f>
        <v>0</v>
      </c>
      <c r="G77" s="106">
        <f t="shared" si="40"/>
        <v>0</v>
      </c>
      <c r="H77" s="106">
        <f t="shared" si="40"/>
        <v>0</v>
      </c>
      <c r="I77" s="106">
        <f t="shared" si="40"/>
        <v>0</v>
      </c>
      <c r="L77" s="4"/>
      <c r="M77" s="8"/>
      <c r="N77" s="38" t="s">
        <v>309</v>
      </c>
      <c r="O77" s="11"/>
      <c r="P77" s="110"/>
      <c r="Q77" s="110"/>
      <c r="R77" s="110"/>
      <c r="S77" s="110"/>
    </row>
    <row r="78" spans="2:19">
      <c r="B78" s="2"/>
      <c r="C78" s="2"/>
      <c r="D78" s="2"/>
      <c r="E78" s="2"/>
      <c r="F78" s="107"/>
      <c r="G78" s="107"/>
      <c r="H78" s="107"/>
      <c r="I78" s="107"/>
      <c r="L78" s="4"/>
      <c r="M78" s="8"/>
      <c r="N78" s="37" t="s">
        <v>318</v>
      </c>
      <c r="O78" s="11"/>
      <c r="P78" s="48"/>
      <c r="Q78" s="48"/>
      <c r="R78" s="48"/>
      <c r="S78" s="49">
        <f>P78+Q78+R78</f>
        <v>0</v>
      </c>
    </row>
    <row r="79" spans="2:19">
      <c r="B79" s="1"/>
      <c r="C79" s="271" t="s">
        <v>245</v>
      </c>
      <c r="D79" s="272"/>
      <c r="E79" s="273"/>
      <c r="F79" s="110"/>
      <c r="G79" s="110"/>
      <c r="H79" s="110"/>
      <c r="I79" s="110"/>
      <c r="L79" s="4"/>
      <c r="M79" s="13"/>
      <c r="N79" s="37" t="s">
        <v>315</v>
      </c>
      <c r="O79" s="11"/>
      <c r="P79" s="48"/>
      <c r="Q79" s="48"/>
      <c r="R79" s="48"/>
      <c r="S79" s="49">
        <f>P79+Q79+R79</f>
        <v>0</v>
      </c>
    </row>
    <row r="80" spans="2:19">
      <c r="B80" s="4">
        <f>B77-1</f>
        <v>-52</v>
      </c>
      <c r="C80" s="12"/>
      <c r="D80" s="10" t="s">
        <v>246</v>
      </c>
      <c r="E80" s="11"/>
      <c r="F80" s="48"/>
      <c r="G80" s="48"/>
      <c r="H80" s="48"/>
      <c r="I80" s="49">
        <f>F80+G80+H80</f>
        <v>0</v>
      </c>
      <c r="L80" s="4"/>
      <c r="M80" s="13"/>
      <c r="N80" s="37" t="s">
        <v>310</v>
      </c>
      <c r="O80" s="11"/>
      <c r="P80" s="48"/>
      <c r="Q80" s="48"/>
      <c r="R80" s="48"/>
      <c r="S80" s="49">
        <f>P80+Q80+R80</f>
        <v>0</v>
      </c>
    </row>
    <row r="81" spans="2:19">
      <c r="B81" s="4">
        <f>B80-1</f>
        <v>-53</v>
      </c>
      <c r="C81" s="12"/>
      <c r="D81" s="10" t="s">
        <v>247</v>
      </c>
      <c r="E81" s="11"/>
      <c r="F81" s="48"/>
      <c r="G81" s="48"/>
      <c r="H81" s="48"/>
      <c r="I81" s="49">
        <f>F81+G81+H81</f>
        <v>0</v>
      </c>
      <c r="L81" s="4"/>
      <c r="M81" s="8"/>
      <c r="N81" s="38" t="s">
        <v>314</v>
      </c>
      <c r="O81" s="11"/>
      <c r="P81" s="110"/>
      <c r="Q81" s="110"/>
      <c r="R81" s="110"/>
      <c r="S81" s="110"/>
    </row>
    <row r="82" spans="2:19" ht="31.5">
      <c r="B82" s="1"/>
      <c r="C82" s="271" t="s">
        <v>248</v>
      </c>
      <c r="D82" s="272"/>
      <c r="E82" s="273"/>
      <c r="F82" s="110"/>
      <c r="G82" s="110"/>
      <c r="H82" s="110"/>
      <c r="I82" s="110"/>
      <c r="L82" s="4"/>
      <c r="M82" s="13"/>
      <c r="N82" s="116" t="s">
        <v>331</v>
      </c>
      <c r="O82" s="11"/>
      <c r="P82" s="48"/>
      <c r="Q82" s="48"/>
      <c r="R82" s="48"/>
      <c r="S82" s="49">
        <f t="shared" ref="S82:S85" si="41">P82+Q82+R82</f>
        <v>0</v>
      </c>
    </row>
    <row r="83" spans="2:19">
      <c r="B83" s="4">
        <f>B81-1</f>
        <v>-54</v>
      </c>
      <c r="C83" s="12"/>
      <c r="D83" s="10" t="s">
        <v>246</v>
      </c>
      <c r="E83" s="11"/>
      <c r="F83" s="49" t="str">
        <f t="shared" ref="F83:I83" si="42">IFERROR(F77/F80,"")</f>
        <v/>
      </c>
      <c r="G83" s="49" t="str">
        <f t="shared" si="42"/>
        <v/>
      </c>
      <c r="H83" s="49" t="str">
        <f t="shared" si="42"/>
        <v/>
      </c>
      <c r="I83" s="49" t="str">
        <f t="shared" si="42"/>
        <v/>
      </c>
      <c r="L83" s="4"/>
      <c r="M83" s="13"/>
      <c r="N83" s="37" t="s">
        <v>312</v>
      </c>
      <c r="O83" s="11"/>
      <c r="P83" s="48"/>
      <c r="Q83" s="48"/>
      <c r="R83" s="48"/>
      <c r="S83" s="49">
        <f t="shared" si="41"/>
        <v>0</v>
      </c>
    </row>
    <row r="84" spans="2:19">
      <c r="B84" s="4">
        <f>B83-1</f>
        <v>-55</v>
      </c>
      <c r="C84" s="12"/>
      <c r="D84" s="10" t="s">
        <v>247</v>
      </c>
      <c r="E84" s="11"/>
      <c r="F84" s="49" t="str">
        <f t="shared" ref="F84:I84" si="43">IFERROR(F77/F81,"")</f>
        <v/>
      </c>
      <c r="G84" s="49" t="str">
        <f t="shared" si="43"/>
        <v/>
      </c>
      <c r="H84" s="49" t="str">
        <f t="shared" si="43"/>
        <v/>
      </c>
      <c r="I84" s="49" t="str">
        <f t="shared" si="43"/>
        <v/>
      </c>
      <c r="L84" s="4"/>
      <c r="M84" s="13"/>
      <c r="N84" s="37" t="s">
        <v>313</v>
      </c>
      <c r="O84" s="11"/>
      <c r="P84" s="48"/>
      <c r="Q84" s="48"/>
      <c r="R84" s="48"/>
      <c r="S84" s="49">
        <f t="shared" si="41"/>
        <v>0</v>
      </c>
    </row>
    <row r="85" spans="2:19">
      <c r="B85" s="2"/>
      <c r="C85" s="2"/>
      <c r="D85" s="2"/>
      <c r="E85" s="2"/>
      <c r="F85" s="107"/>
      <c r="G85" s="107"/>
      <c r="H85" s="107"/>
      <c r="I85" s="107"/>
      <c r="L85" s="4"/>
      <c r="M85" s="13"/>
      <c r="N85" s="37" t="s">
        <v>311</v>
      </c>
      <c r="O85" s="11"/>
      <c r="P85" s="48"/>
      <c r="Q85" s="48"/>
      <c r="R85" s="48"/>
      <c r="S85" s="49">
        <f t="shared" si="41"/>
        <v>0</v>
      </c>
    </row>
    <row r="86" spans="2:19">
      <c r="B86" s="1"/>
      <c r="C86" s="271" t="s">
        <v>249</v>
      </c>
      <c r="D86" s="272"/>
      <c r="E86" s="273"/>
      <c r="F86" s="110"/>
      <c r="G86" s="110"/>
      <c r="H86" s="110"/>
      <c r="I86" s="110"/>
      <c r="L86" s="4"/>
      <c r="M86" s="262" t="s">
        <v>320</v>
      </c>
      <c r="N86" s="263"/>
      <c r="O86" s="264"/>
      <c r="P86" s="100">
        <f>SUM(P72:P85)</f>
        <v>0</v>
      </c>
      <c r="Q86" s="100">
        <f t="shared" ref="Q86:S86" si="44">SUM(Q72:Q85)</f>
        <v>0</v>
      </c>
      <c r="R86" s="100">
        <f t="shared" si="44"/>
        <v>0</v>
      </c>
      <c r="S86" s="100">
        <f t="shared" si="44"/>
        <v>0</v>
      </c>
    </row>
    <row r="87" spans="2:19">
      <c r="B87" s="4">
        <f>B84-1</f>
        <v>-56</v>
      </c>
      <c r="C87" s="8"/>
      <c r="D87" s="6" t="s">
        <v>250</v>
      </c>
      <c r="E87" s="11"/>
      <c r="F87" s="48"/>
      <c r="G87" s="48"/>
      <c r="H87" s="48"/>
      <c r="I87" s="49">
        <f t="shared" ref="I87:I92" si="45">F87+G87+H87</f>
        <v>0</v>
      </c>
      <c r="L87" s="42"/>
      <c r="M87" s="34"/>
      <c r="N87" s="35"/>
      <c r="O87" s="36"/>
      <c r="P87" s="109"/>
      <c r="Q87" s="109"/>
      <c r="R87" s="109"/>
      <c r="S87" s="109"/>
    </row>
    <row r="88" spans="2:19">
      <c r="B88" s="4">
        <f t="shared" ref="B88:B94" si="46">B87-1</f>
        <v>-57</v>
      </c>
      <c r="C88" s="8"/>
      <c r="D88" s="6" t="s">
        <v>251</v>
      </c>
      <c r="E88" s="11"/>
      <c r="F88" s="48"/>
      <c r="G88" s="48"/>
      <c r="H88" s="48"/>
      <c r="I88" s="49">
        <f t="shared" si="45"/>
        <v>0</v>
      </c>
      <c r="L88" s="43"/>
      <c r="M88" s="39" t="s">
        <v>317</v>
      </c>
      <c r="N88" s="40"/>
      <c r="O88" s="41"/>
      <c r="P88" s="110"/>
      <c r="Q88" s="110"/>
      <c r="R88" s="110"/>
      <c r="S88" s="110"/>
    </row>
    <row r="89" spans="2:19">
      <c r="B89" s="4">
        <f t="shared" si="46"/>
        <v>-58</v>
      </c>
      <c r="C89" s="13"/>
      <c r="D89" s="6" t="s">
        <v>252</v>
      </c>
      <c r="E89" s="11"/>
      <c r="F89" s="48"/>
      <c r="G89" s="48"/>
      <c r="H89" s="48"/>
      <c r="I89" s="49">
        <f t="shared" si="45"/>
        <v>0</v>
      </c>
      <c r="L89" s="4"/>
      <c r="M89" s="8"/>
      <c r="N89" s="38" t="s">
        <v>332</v>
      </c>
      <c r="O89" s="11"/>
      <c r="P89" s="110"/>
      <c r="Q89" s="110"/>
      <c r="R89" s="110"/>
      <c r="S89" s="110"/>
    </row>
    <row r="90" spans="2:19">
      <c r="B90" s="4">
        <f t="shared" si="46"/>
        <v>-59</v>
      </c>
      <c r="C90" s="12"/>
      <c r="D90" s="10" t="s">
        <v>230</v>
      </c>
      <c r="E90" s="11"/>
      <c r="F90" s="48"/>
      <c r="G90" s="48"/>
      <c r="H90" s="48"/>
      <c r="I90" s="49">
        <f t="shared" si="45"/>
        <v>0</v>
      </c>
      <c r="L90" s="4"/>
      <c r="M90" s="8"/>
      <c r="N90" s="37" t="s">
        <v>318</v>
      </c>
      <c r="O90" s="11"/>
      <c r="P90" s="48">
        <v>0</v>
      </c>
      <c r="Q90" s="48"/>
      <c r="R90" s="48"/>
      <c r="S90" s="49">
        <f>P90+Q90+R90</f>
        <v>0</v>
      </c>
    </row>
    <row r="91" spans="2:19">
      <c r="B91" s="4">
        <f t="shared" si="46"/>
        <v>-60</v>
      </c>
      <c r="C91" s="12"/>
      <c r="D91" s="10" t="s">
        <v>253</v>
      </c>
      <c r="E91" s="11"/>
      <c r="F91" s="48"/>
      <c r="G91" s="48"/>
      <c r="H91" s="48"/>
      <c r="I91" s="49">
        <f t="shared" si="45"/>
        <v>0</v>
      </c>
      <c r="L91" s="4"/>
      <c r="M91" s="8"/>
      <c r="N91" s="38" t="s">
        <v>308</v>
      </c>
      <c r="O91" s="11"/>
      <c r="P91" s="48"/>
      <c r="Q91" s="48"/>
      <c r="R91" s="48"/>
      <c r="S91" s="49">
        <f t="shared" ref="S91:S95" si="47">P91+Q91+R91</f>
        <v>0</v>
      </c>
    </row>
    <row r="92" spans="2:19">
      <c r="B92" s="4">
        <f t="shared" si="46"/>
        <v>-61</v>
      </c>
      <c r="C92" s="13"/>
      <c r="D92" s="10" t="s">
        <v>254</v>
      </c>
      <c r="E92" s="11"/>
      <c r="F92" s="48"/>
      <c r="G92" s="48"/>
      <c r="H92" s="48"/>
      <c r="I92" s="49">
        <f t="shared" si="45"/>
        <v>0</v>
      </c>
      <c r="L92" s="4"/>
      <c r="M92" s="8"/>
      <c r="N92" s="38" t="s">
        <v>319</v>
      </c>
      <c r="O92" s="11"/>
      <c r="P92" s="48"/>
      <c r="Q92" s="48"/>
      <c r="R92" s="48"/>
      <c r="S92" s="49">
        <f t="shared" si="47"/>
        <v>0</v>
      </c>
    </row>
    <row r="93" spans="2:19" ht="31.5">
      <c r="B93" s="4">
        <f t="shared" si="46"/>
        <v>-62</v>
      </c>
      <c r="C93" s="262" t="s">
        <v>255</v>
      </c>
      <c r="D93" s="263"/>
      <c r="E93" s="264"/>
      <c r="F93" s="100">
        <f t="shared" ref="F93:I93" si="48">SUM(F87:F92)</f>
        <v>0</v>
      </c>
      <c r="G93" s="100">
        <f t="shared" si="48"/>
        <v>0</v>
      </c>
      <c r="H93" s="100">
        <f t="shared" si="48"/>
        <v>0</v>
      </c>
      <c r="I93" s="100">
        <f t="shared" si="48"/>
        <v>0</v>
      </c>
      <c r="L93" s="4"/>
      <c r="M93" s="8"/>
      <c r="N93" s="115" t="s">
        <v>330</v>
      </c>
      <c r="O93" s="11"/>
      <c r="P93" s="48"/>
      <c r="Q93" s="48"/>
      <c r="R93" s="48"/>
      <c r="S93" s="49">
        <f t="shared" si="47"/>
        <v>0</v>
      </c>
    </row>
    <row r="94" spans="2:19">
      <c r="B94" s="4">
        <f t="shared" si="46"/>
        <v>-63</v>
      </c>
      <c r="C94" s="265" t="s">
        <v>256</v>
      </c>
      <c r="D94" s="266"/>
      <c r="E94" s="267"/>
      <c r="F94" s="57">
        <f t="shared" ref="F94:I94" si="49">F77+F93</f>
        <v>0</v>
      </c>
      <c r="G94" s="57">
        <f t="shared" si="49"/>
        <v>0</v>
      </c>
      <c r="H94" s="57">
        <f t="shared" si="49"/>
        <v>0</v>
      </c>
      <c r="I94" s="57">
        <f t="shared" si="49"/>
        <v>0</v>
      </c>
      <c r="L94" s="4"/>
      <c r="M94" s="8"/>
      <c r="N94" s="38" t="s">
        <v>484</v>
      </c>
      <c r="O94" s="11"/>
      <c r="P94" s="48"/>
      <c r="Q94" s="48"/>
      <c r="R94" s="48"/>
      <c r="S94" s="49">
        <f t="shared" si="47"/>
        <v>0</v>
      </c>
    </row>
    <row r="95" spans="2:19">
      <c r="B95"/>
      <c r="C95"/>
      <c r="D95"/>
      <c r="E95"/>
      <c r="F95" s="111"/>
      <c r="G95" s="111"/>
      <c r="H95" s="111"/>
      <c r="I95" s="111"/>
      <c r="L95" s="4"/>
      <c r="M95" s="8"/>
      <c r="N95" s="38" t="s">
        <v>311</v>
      </c>
      <c r="O95" s="11"/>
      <c r="P95" s="48"/>
      <c r="Q95" s="48"/>
      <c r="R95" s="48"/>
      <c r="S95" s="49">
        <f t="shared" si="47"/>
        <v>0</v>
      </c>
    </row>
    <row r="96" spans="2:19">
      <c r="B96" s="1"/>
      <c r="C96" s="271" t="s">
        <v>257</v>
      </c>
      <c r="D96" s="272"/>
      <c r="E96" s="273"/>
      <c r="F96" s="110"/>
      <c r="G96" s="110"/>
      <c r="H96" s="110"/>
      <c r="I96" s="110"/>
      <c r="L96" s="4"/>
      <c r="M96" s="262" t="s">
        <v>321</v>
      </c>
      <c r="N96" s="263"/>
      <c r="O96" s="264"/>
      <c r="P96" s="100">
        <f>SUM(P90:P95)</f>
        <v>0</v>
      </c>
      <c r="Q96" s="100">
        <f t="shared" ref="Q96:S96" si="50">SUM(Q90:Q95)</f>
        <v>0</v>
      </c>
      <c r="R96" s="100">
        <f t="shared" si="50"/>
        <v>0</v>
      </c>
      <c r="S96" s="100">
        <f t="shared" si="50"/>
        <v>0</v>
      </c>
    </row>
    <row r="97" spans="2:19">
      <c r="B97" s="4">
        <f>B94-1</f>
        <v>-64</v>
      </c>
      <c r="C97" s="13"/>
      <c r="D97" s="10" t="s">
        <v>258</v>
      </c>
      <c r="E97" s="11"/>
      <c r="F97" s="48"/>
      <c r="G97" s="48"/>
      <c r="H97" s="48"/>
      <c r="I97" s="49">
        <f>F97+G97+H97</f>
        <v>0</v>
      </c>
      <c r="L97" s="33"/>
      <c r="M97" s="34"/>
      <c r="N97" s="35"/>
      <c r="O97" s="36"/>
      <c r="P97" s="102"/>
      <c r="Q97" s="102"/>
      <c r="R97" s="102"/>
      <c r="S97" s="102"/>
    </row>
    <row r="98" spans="2:19">
      <c r="B98" s="4">
        <f>B97-1</f>
        <v>-65</v>
      </c>
      <c r="C98" s="13"/>
      <c r="D98" s="10" t="s">
        <v>259</v>
      </c>
      <c r="E98" s="11"/>
      <c r="F98" s="48"/>
      <c r="G98" s="48"/>
      <c r="H98" s="48"/>
      <c r="I98" s="49">
        <f>F98+G98+H98</f>
        <v>0</v>
      </c>
      <c r="L98" s="4"/>
      <c r="M98" s="262" t="s">
        <v>255</v>
      </c>
      <c r="N98" s="263"/>
      <c r="O98" s="264"/>
      <c r="P98" s="100">
        <f>P86+P96</f>
        <v>0</v>
      </c>
      <c r="Q98" s="100">
        <f t="shared" ref="Q98:S98" si="51">Q86+Q96</f>
        <v>0</v>
      </c>
      <c r="R98" s="100">
        <f t="shared" si="51"/>
        <v>0</v>
      </c>
      <c r="S98" s="100">
        <f t="shared" si="51"/>
        <v>0</v>
      </c>
    </row>
    <row r="99" spans="2:19">
      <c r="L99" s="4"/>
      <c r="M99" s="265" t="s">
        <v>256</v>
      </c>
      <c r="N99" s="266"/>
      <c r="O99" s="267"/>
      <c r="P99" s="57">
        <f>P67+P98</f>
        <v>0</v>
      </c>
      <c r="Q99" s="57">
        <f>Q67+Q98</f>
        <v>0</v>
      </c>
      <c r="R99" s="57">
        <f>R67+R98</f>
        <v>0</v>
      </c>
      <c r="S99" s="57">
        <f>S67+S98</f>
        <v>0</v>
      </c>
    </row>
    <row r="100" spans="2:19">
      <c r="L100"/>
      <c r="M100"/>
      <c r="N100"/>
      <c r="O100"/>
      <c r="P100" s="111"/>
      <c r="Q100" s="111"/>
      <c r="R100" s="111"/>
      <c r="S100" s="111"/>
    </row>
    <row r="101" spans="2:19">
      <c r="L101" s="1"/>
      <c r="M101" s="271" t="s">
        <v>257</v>
      </c>
      <c r="N101" s="272"/>
      <c r="O101" s="273"/>
      <c r="P101" s="110"/>
      <c r="Q101" s="110"/>
      <c r="R101" s="110"/>
      <c r="S101" s="110"/>
    </row>
    <row r="102" spans="2:19">
      <c r="L102" s="4"/>
      <c r="M102" s="13"/>
      <c r="N102" s="10" t="s">
        <v>258</v>
      </c>
      <c r="O102" s="11"/>
      <c r="P102" s="48"/>
      <c r="Q102" s="48"/>
      <c r="R102" s="48"/>
      <c r="S102" s="49">
        <f>P102+Q102+R102</f>
        <v>0</v>
      </c>
    </row>
    <row r="103" spans="2:19">
      <c r="L103" s="4"/>
      <c r="M103" s="13"/>
      <c r="N103" s="10" t="s">
        <v>259</v>
      </c>
      <c r="O103" s="11"/>
      <c r="P103" s="48"/>
      <c r="Q103" s="48"/>
      <c r="R103" s="48"/>
      <c r="S103" s="49">
        <f>P103+Q103+R103</f>
        <v>0</v>
      </c>
    </row>
    <row r="104" spans="2:19">
      <c r="P104" s="231"/>
      <c r="Q104" s="231"/>
      <c r="R104" s="231"/>
      <c r="S104" s="231"/>
    </row>
    <row r="105" spans="2:19">
      <c r="P105" s="231"/>
      <c r="Q105" s="231"/>
      <c r="R105" s="231"/>
      <c r="S105" s="231"/>
    </row>
    <row r="106" spans="2:19">
      <c r="P106" s="231"/>
      <c r="Q106" s="231"/>
      <c r="R106" s="231"/>
      <c r="S106" s="231"/>
    </row>
    <row r="107" spans="2:19">
      <c r="P107" s="231"/>
      <c r="Q107" s="231"/>
      <c r="R107" s="231"/>
      <c r="S107" s="231"/>
    </row>
    <row r="108" spans="2:19">
      <c r="P108" s="231"/>
      <c r="Q108" s="231"/>
      <c r="R108" s="231"/>
      <c r="S108" s="231"/>
    </row>
    <row r="109" spans="2:19">
      <c r="P109" s="231"/>
      <c r="Q109" s="231"/>
      <c r="R109" s="231"/>
      <c r="S109" s="231"/>
    </row>
    <row r="110" spans="2:19">
      <c r="P110" s="231"/>
      <c r="Q110" s="231"/>
      <c r="R110" s="231"/>
      <c r="S110" s="231"/>
    </row>
    <row r="111" spans="2:19">
      <c r="P111" s="231"/>
      <c r="Q111" s="231"/>
      <c r="R111" s="231"/>
      <c r="S111" s="231"/>
    </row>
    <row r="112" spans="2:19">
      <c r="P112" s="231"/>
      <c r="Q112" s="231"/>
      <c r="R112" s="231"/>
      <c r="S112" s="231"/>
    </row>
    <row r="113" spans="16:19">
      <c r="P113" s="231"/>
      <c r="Q113" s="231"/>
      <c r="R113" s="231"/>
      <c r="S113" s="231"/>
    </row>
    <row r="114" spans="16:19">
      <c r="P114" s="231"/>
      <c r="Q114" s="231"/>
      <c r="R114" s="231"/>
      <c r="S114" s="231"/>
    </row>
    <row r="115" spans="16:19">
      <c r="P115" s="231"/>
      <c r="Q115" s="231"/>
      <c r="R115" s="231"/>
      <c r="S115" s="231"/>
    </row>
    <row r="116" spans="16:19">
      <c r="P116" s="231"/>
      <c r="Q116" s="231"/>
      <c r="R116" s="231"/>
      <c r="S116" s="231"/>
    </row>
    <row r="117" spans="16:19">
      <c r="P117" s="231"/>
      <c r="Q117" s="231"/>
      <c r="R117" s="231"/>
      <c r="S117" s="231"/>
    </row>
    <row r="118" spans="16:19">
      <c r="P118" s="231"/>
      <c r="Q118" s="231"/>
      <c r="R118" s="231"/>
      <c r="S118" s="231"/>
    </row>
    <row r="119" spans="16:19">
      <c r="P119" s="231"/>
      <c r="Q119" s="231"/>
      <c r="R119" s="231"/>
      <c r="S119" s="231"/>
    </row>
    <row r="120" spans="16:19">
      <c r="P120" s="231"/>
      <c r="Q120" s="231"/>
      <c r="R120" s="231"/>
      <c r="S120" s="231"/>
    </row>
    <row r="121" spans="16:19">
      <c r="P121" s="231"/>
      <c r="Q121" s="231"/>
      <c r="R121" s="231"/>
      <c r="S121" s="231"/>
    </row>
    <row r="122" spans="16:19">
      <c r="P122" s="231"/>
      <c r="Q122" s="231"/>
      <c r="R122" s="231"/>
      <c r="S122" s="231"/>
    </row>
    <row r="123" spans="16:19">
      <c r="P123" s="231"/>
      <c r="Q123" s="231"/>
      <c r="R123" s="231"/>
      <c r="S123" s="231"/>
    </row>
    <row r="124" spans="16:19">
      <c r="P124" s="231"/>
      <c r="Q124" s="231"/>
      <c r="R124" s="231"/>
      <c r="S124" s="231"/>
    </row>
    <row r="125" spans="16:19">
      <c r="P125" s="231"/>
      <c r="Q125" s="231"/>
      <c r="R125" s="231"/>
      <c r="S125" s="231"/>
    </row>
    <row r="126" spans="16:19">
      <c r="P126" s="231"/>
      <c r="Q126" s="231"/>
      <c r="R126" s="231"/>
      <c r="S126" s="231"/>
    </row>
    <row r="127" spans="16:19">
      <c r="P127" s="231"/>
      <c r="Q127" s="231"/>
      <c r="R127" s="231"/>
      <c r="S127" s="231"/>
    </row>
    <row r="128" spans="16:19">
      <c r="P128" s="231"/>
      <c r="Q128" s="231"/>
      <c r="R128" s="231"/>
      <c r="S128" s="231"/>
    </row>
    <row r="129" spans="16:19">
      <c r="P129" s="231"/>
      <c r="Q129" s="231"/>
      <c r="R129" s="231"/>
      <c r="S129" s="231"/>
    </row>
    <row r="130" spans="16:19">
      <c r="P130" s="231"/>
      <c r="Q130" s="231"/>
      <c r="R130" s="231"/>
      <c r="S130" s="231"/>
    </row>
    <row r="131" spans="16:19">
      <c r="P131" s="231"/>
      <c r="Q131" s="231"/>
      <c r="R131" s="231"/>
      <c r="S131" s="231"/>
    </row>
    <row r="132" spans="16:19">
      <c r="P132" s="231"/>
      <c r="Q132" s="231"/>
      <c r="R132" s="231"/>
      <c r="S132" s="231"/>
    </row>
    <row r="133" spans="16:19">
      <c r="P133" s="231"/>
      <c r="Q133" s="231"/>
      <c r="R133" s="231"/>
      <c r="S133" s="231"/>
    </row>
    <row r="134" spans="16:19">
      <c r="P134" s="231"/>
      <c r="Q134" s="231"/>
      <c r="R134" s="231"/>
      <c r="S134" s="231"/>
    </row>
    <row r="135" spans="16:19">
      <c r="P135" s="231"/>
      <c r="Q135" s="231"/>
      <c r="R135" s="231"/>
      <c r="S135" s="231"/>
    </row>
    <row r="136" spans="16:19">
      <c r="P136" s="231"/>
      <c r="Q136" s="231"/>
      <c r="R136" s="231"/>
      <c r="S136" s="231"/>
    </row>
    <row r="137" spans="16:19">
      <c r="P137" s="231"/>
      <c r="Q137" s="231"/>
      <c r="R137" s="231"/>
      <c r="S137" s="231"/>
    </row>
    <row r="138" spans="16:19">
      <c r="P138" s="231"/>
      <c r="Q138" s="231"/>
      <c r="R138" s="231"/>
      <c r="S138" s="231"/>
    </row>
    <row r="139" spans="16:19">
      <c r="P139" s="231"/>
      <c r="Q139" s="231"/>
      <c r="R139" s="231"/>
      <c r="S139" s="231"/>
    </row>
    <row r="140" spans="16:19">
      <c r="P140" s="231"/>
      <c r="Q140" s="231"/>
      <c r="R140" s="231"/>
      <c r="S140" s="231"/>
    </row>
    <row r="141" spans="16:19">
      <c r="P141" s="231"/>
      <c r="Q141" s="231"/>
      <c r="R141" s="231"/>
      <c r="S141" s="231"/>
    </row>
    <row r="142" spans="16:19">
      <c r="P142" s="231"/>
      <c r="Q142" s="231"/>
      <c r="R142" s="231"/>
      <c r="S142" s="231"/>
    </row>
    <row r="143" spans="16:19">
      <c r="P143" s="231"/>
      <c r="Q143" s="231"/>
      <c r="R143" s="231"/>
      <c r="S143" s="231"/>
    </row>
    <row r="144" spans="16:19">
      <c r="P144" s="231"/>
      <c r="Q144" s="231"/>
      <c r="R144" s="231"/>
      <c r="S144" s="231"/>
    </row>
    <row r="145" spans="16:19">
      <c r="P145" s="231"/>
      <c r="Q145" s="231"/>
      <c r="R145" s="231"/>
      <c r="S145" s="231"/>
    </row>
    <row r="146" spans="16:19">
      <c r="P146" s="231"/>
      <c r="Q146" s="231"/>
      <c r="R146" s="231"/>
      <c r="S146" s="231"/>
    </row>
    <row r="147" spans="16:19">
      <c r="P147" s="231"/>
      <c r="Q147" s="231"/>
      <c r="R147" s="231"/>
      <c r="S147" s="231"/>
    </row>
    <row r="148" spans="16:19">
      <c r="P148" s="231"/>
      <c r="Q148" s="231"/>
      <c r="R148" s="231"/>
      <c r="S148" s="231"/>
    </row>
    <row r="149" spans="16:19">
      <c r="P149" s="231"/>
      <c r="Q149" s="231"/>
      <c r="R149" s="231"/>
      <c r="S149" s="231"/>
    </row>
    <row r="150" spans="16:19">
      <c r="P150" s="231"/>
      <c r="Q150" s="231"/>
      <c r="R150" s="231"/>
      <c r="S150" s="231"/>
    </row>
    <row r="151" spans="16:19">
      <c r="P151" s="231"/>
      <c r="Q151" s="231"/>
      <c r="R151" s="231"/>
      <c r="S151" s="231"/>
    </row>
    <row r="152" spans="16:19">
      <c r="P152" s="231"/>
      <c r="Q152" s="231"/>
      <c r="R152" s="231"/>
      <c r="S152" s="231"/>
    </row>
    <row r="153" spans="16:19">
      <c r="P153" s="231"/>
      <c r="Q153" s="231"/>
      <c r="R153" s="231"/>
      <c r="S153" s="231"/>
    </row>
    <row r="154" spans="16:19">
      <c r="P154" s="231"/>
      <c r="Q154" s="231"/>
      <c r="R154" s="231"/>
      <c r="S154" s="231"/>
    </row>
    <row r="155" spans="16:19">
      <c r="P155" s="231"/>
      <c r="Q155" s="231"/>
      <c r="R155" s="231"/>
      <c r="S155" s="231"/>
    </row>
    <row r="156" spans="16:19">
      <c r="P156" s="231"/>
      <c r="Q156" s="231"/>
      <c r="R156" s="231"/>
      <c r="S156" s="231"/>
    </row>
    <row r="157" spans="16:19">
      <c r="P157" s="231"/>
      <c r="Q157" s="231"/>
      <c r="R157" s="231"/>
      <c r="S157" s="231"/>
    </row>
    <row r="158" spans="16:19">
      <c r="P158" s="231"/>
      <c r="Q158" s="231"/>
      <c r="R158" s="231"/>
      <c r="S158" s="231"/>
    </row>
    <row r="159" spans="16:19">
      <c r="P159" s="231"/>
      <c r="Q159" s="231"/>
      <c r="R159" s="231"/>
      <c r="S159" s="231"/>
    </row>
    <row r="160" spans="16:19">
      <c r="P160" s="231"/>
      <c r="Q160" s="231"/>
      <c r="R160" s="231"/>
      <c r="S160" s="231"/>
    </row>
    <row r="161" spans="16:19">
      <c r="P161" s="231"/>
      <c r="Q161" s="231"/>
      <c r="R161" s="231"/>
      <c r="S161" s="231"/>
    </row>
    <row r="162" spans="16:19">
      <c r="P162" s="231"/>
      <c r="Q162" s="231"/>
      <c r="R162" s="231"/>
      <c r="S162" s="231"/>
    </row>
    <row r="163" spans="16:19">
      <c r="P163" s="231"/>
      <c r="Q163" s="231"/>
      <c r="R163" s="231"/>
      <c r="S163" s="231"/>
    </row>
    <row r="164" spans="16:19">
      <c r="P164" s="231"/>
      <c r="Q164" s="231"/>
      <c r="R164" s="231"/>
      <c r="S164" s="231"/>
    </row>
    <row r="165" spans="16:19">
      <c r="P165" s="231"/>
      <c r="Q165" s="231"/>
      <c r="R165" s="231"/>
      <c r="S165" s="231"/>
    </row>
    <row r="166" spans="16:19">
      <c r="P166" s="231"/>
      <c r="Q166" s="231"/>
      <c r="R166" s="231"/>
      <c r="S166" s="231"/>
    </row>
    <row r="167" spans="16:19">
      <c r="P167" s="231"/>
      <c r="Q167" s="231"/>
      <c r="R167" s="231"/>
      <c r="S167" s="231"/>
    </row>
    <row r="168" spans="16:19">
      <c r="P168" s="231"/>
      <c r="Q168" s="231"/>
      <c r="R168" s="231"/>
      <c r="S168" s="231"/>
    </row>
    <row r="169" spans="16:19">
      <c r="P169" s="231"/>
      <c r="Q169" s="231"/>
      <c r="R169" s="231"/>
      <c r="S169" s="231"/>
    </row>
    <row r="170" spans="16:19">
      <c r="P170" s="231"/>
      <c r="Q170" s="231"/>
      <c r="R170" s="231"/>
      <c r="S170" s="231"/>
    </row>
    <row r="171" spans="16:19">
      <c r="P171" s="231"/>
      <c r="Q171" s="231"/>
      <c r="R171" s="231"/>
      <c r="S171" s="231"/>
    </row>
    <row r="172" spans="16:19">
      <c r="P172" s="231"/>
      <c r="Q172" s="231"/>
      <c r="R172" s="231"/>
      <c r="S172" s="231"/>
    </row>
    <row r="173" spans="16:19">
      <c r="P173" s="231"/>
      <c r="Q173" s="231"/>
      <c r="R173" s="231"/>
      <c r="S173" s="231"/>
    </row>
    <row r="174" spans="16:19">
      <c r="P174" s="231"/>
      <c r="Q174" s="231"/>
      <c r="R174" s="231"/>
      <c r="S174" s="231"/>
    </row>
    <row r="175" spans="16:19">
      <c r="P175" s="231"/>
      <c r="Q175" s="231"/>
      <c r="R175" s="231"/>
      <c r="S175" s="231"/>
    </row>
    <row r="176" spans="16:19">
      <c r="P176" s="231"/>
      <c r="Q176" s="231"/>
      <c r="R176" s="231"/>
      <c r="S176" s="231"/>
    </row>
    <row r="177" spans="16:19">
      <c r="P177" s="231"/>
      <c r="Q177" s="231"/>
      <c r="R177" s="231"/>
      <c r="S177" s="231"/>
    </row>
    <row r="178" spans="16:19">
      <c r="P178" s="231"/>
      <c r="Q178" s="231"/>
      <c r="R178" s="231"/>
      <c r="S178" s="231"/>
    </row>
    <row r="179" spans="16:19">
      <c r="P179" s="231"/>
      <c r="Q179" s="231"/>
      <c r="R179" s="231"/>
      <c r="S179" s="231"/>
    </row>
    <row r="180" spans="16:19">
      <c r="P180" s="231"/>
      <c r="Q180" s="231"/>
      <c r="R180" s="231"/>
      <c r="S180" s="231"/>
    </row>
    <row r="181" spans="16:19">
      <c r="P181" s="231"/>
      <c r="Q181" s="231"/>
      <c r="R181" s="231"/>
      <c r="S181" s="231"/>
    </row>
    <row r="182" spans="16:19">
      <c r="P182" s="231"/>
      <c r="Q182" s="231"/>
      <c r="R182" s="231"/>
      <c r="S182" s="231"/>
    </row>
    <row r="183" spans="16:19">
      <c r="P183" s="231"/>
      <c r="Q183" s="231"/>
      <c r="R183" s="231"/>
      <c r="S183" s="231"/>
    </row>
    <row r="184" spans="16:19">
      <c r="P184" s="231"/>
      <c r="Q184" s="231"/>
      <c r="R184" s="231"/>
      <c r="S184" s="231"/>
    </row>
    <row r="185" spans="16:19">
      <c r="P185" s="231"/>
      <c r="Q185" s="231"/>
      <c r="R185" s="231"/>
      <c r="S185" s="231"/>
    </row>
    <row r="186" spans="16:19">
      <c r="P186" s="231"/>
      <c r="Q186" s="231"/>
      <c r="R186" s="231"/>
      <c r="S186" s="231"/>
    </row>
    <row r="187" spans="16:19">
      <c r="P187" s="231"/>
      <c r="Q187" s="231"/>
      <c r="R187" s="231"/>
      <c r="S187" s="231"/>
    </row>
    <row r="188" spans="16:19">
      <c r="P188" s="231"/>
      <c r="Q188" s="231"/>
      <c r="R188" s="231"/>
      <c r="S188" s="231"/>
    </row>
    <row r="189" spans="16:19">
      <c r="P189" s="231"/>
      <c r="Q189" s="231"/>
      <c r="R189" s="231"/>
      <c r="S189" s="231"/>
    </row>
    <row r="190" spans="16:19">
      <c r="P190" s="231"/>
      <c r="Q190" s="231"/>
      <c r="R190" s="231"/>
      <c r="S190" s="231"/>
    </row>
    <row r="191" spans="16:19">
      <c r="P191" s="231"/>
      <c r="Q191" s="231"/>
      <c r="R191" s="231"/>
      <c r="S191" s="231"/>
    </row>
    <row r="192" spans="16:19">
      <c r="P192" s="231"/>
      <c r="Q192" s="231"/>
      <c r="R192" s="231"/>
      <c r="S192" s="231"/>
    </row>
    <row r="193" spans="16:19">
      <c r="P193" s="231"/>
      <c r="Q193" s="231"/>
      <c r="R193" s="231"/>
      <c r="S193" s="231"/>
    </row>
    <row r="194" spans="16:19">
      <c r="P194" s="231"/>
      <c r="Q194" s="231"/>
      <c r="R194" s="231"/>
      <c r="S194" s="231"/>
    </row>
    <row r="195" spans="16:19">
      <c r="P195" s="231"/>
      <c r="Q195" s="231"/>
      <c r="R195" s="231"/>
      <c r="S195" s="231"/>
    </row>
    <row r="196" spans="16:19">
      <c r="P196" s="231"/>
      <c r="Q196" s="231"/>
      <c r="R196" s="231"/>
      <c r="S196" s="231"/>
    </row>
    <row r="197" spans="16:19">
      <c r="P197" s="231"/>
      <c r="Q197" s="231"/>
      <c r="R197" s="231"/>
      <c r="S197" s="231"/>
    </row>
    <row r="198" spans="16:19">
      <c r="P198" s="231"/>
      <c r="Q198" s="231"/>
      <c r="R198" s="231"/>
      <c r="S198" s="231"/>
    </row>
    <row r="199" spans="16:19">
      <c r="P199" s="231"/>
      <c r="Q199" s="231"/>
      <c r="R199" s="231"/>
      <c r="S199" s="231"/>
    </row>
    <row r="200" spans="16:19">
      <c r="P200" s="231"/>
      <c r="Q200" s="231"/>
      <c r="R200" s="231"/>
      <c r="S200" s="231"/>
    </row>
    <row r="201" spans="16:19">
      <c r="P201" s="231"/>
      <c r="Q201" s="231"/>
      <c r="R201" s="231"/>
      <c r="S201" s="231"/>
    </row>
    <row r="202" spans="16:19">
      <c r="P202" s="231"/>
      <c r="Q202" s="231"/>
      <c r="R202" s="231"/>
      <c r="S202" s="231"/>
    </row>
    <row r="203" spans="16:19">
      <c r="P203" s="231"/>
      <c r="Q203" s="231"/>
      <c r="R203" s="231"/>
      <c r="S203" s="231"/>
    </row>
    <row r="204" spans="16:19">
      <c r="P204" s="231"/>
      <c r="Q204" s="231"/>
      <c r="R204" s="231"/>
      <c r="S204" s="231"/>
    </row>
    <row r="205" spans="16:19">
      <c r="P205" s="231"/>
      <c r="Q205" s="231"/>
      <c r="R205" s="231"/>
      <c r="S205" s="231"/>
    </row>
    <row r="206" spans="16:19">
      <c r="P206" s="231"/>
      <c r="Q206" s="231"/>
      <c r="R206" s="231"/>
      <c r="S206" s="231"/>
    </row>
    <row r="207" spans="16:19">
      <c r="P207" s="231"/>
      <c r="Q207" s="231"/>
      <c r="R207" s="231"/>
      <c r="S207" s="231"/>
    </row>
    <row r="208" spans="16:19">
      <c r="P208" s="231"/>
      <c r="Q208" s="231"/>
      <c r="R208" s="231"/>
      <c r="S208" s="231"/>
    </row>
    <row r="209" spans="16:19">
      <c r="P209" s="231"/>
      <c r="Q209" s="231"/>
      <c r="R209" s="231"/>
      <c r="S209" s="231"/>
    </row>
    <row r="210" spans="16:19">
      <c r="P210" s="231"/>
      <c r="Q210" s="231"/>
      <c r="R210" s="231"/>
      <c r="S210" s="231"/>
    </row>
    <row r="211" spans="16:19">
      <c r="P211" s="231"/>
      <c r="Q211" s="231"/>
      <c r="R211" s="231"/>
      <c r="S211" s="231"/>
    </row>
    <row r="212" spans="16:19">
      <c r="P212" s="231"/>
      <c r="Q212" s="231"/>
      <c r="R212" s="231"/>
      <c r="S212" s="231"/>
    </row>
    <row r="213" spans="16:19">
      <c r="P213" s="231"/>
      <c r="Q213" s="231"/>
      <c r="R213" s="231"/>
      <c r="S213" s="231"/>
    </row>
    <row r="214" spans="16:19">
      <c r="P214" s="231"/>
      <c r="Q214" s="231"/>
      <c r="R214" s="231"/>
      <c r="S214" s="231"/>
    </row>
    <row r="215" spans="16:19">
      <c r="P215" s="231"/>
      <c r="Q215" s="231"/>
      <c r="R215" s="231"/>
      <c r="S215" s="231"/>
    </row>
    <row r="216" spans="16:19">
      <c r="P216" s="231"/>
      <c r="Q216" s="231"/>
      <c r="R216" s="231"/>
      <c r="S216" s="231"/>
    </row>
    <row r="217" spans="16:19">
      <c r="P217" s="231"/>
      <c r="Q217" s="231"/>
      <c r="R217" s="231"/>
      <c r="S217" s="231"/>
    </row>
    <row r="218" spans="16:19">
      <c r="P218" s="231"/>
      <c r="Q218" s="231"/>
      <c r="R218" s="231"/>
      <c r="S218" s="231"/>
    </row>
    <row r="219" spans="16:19">
      <c r="P219" s="231"/>
      <c r="Q219" s="231"/>
      <c r="R219" s="231"/>
      <c r="S219" s="231"/>
    </row>
    <row r="220" spans="16:19">
      <c r="P220" s="231"/>
      <c r="Q220" s="231"/>
      <c r="R220" s="231"/>
      <c r="S220" s="231"/>
    </row>
    <row r="221" spans="16:19">
      <c r="P221" s="231"/>
      <c r="Q221" s="231"/>
      <c r="R221" s="231"/>
      <c r="S221" s="231"/>
    </row>
    <row r="222" spans="16:19">
      <c r="P222" s="231"/>
      <c r="Q222" s="231"/>
      <c r="R222" s="231"/>
      <c r="S222" s="231"/>
    </row>
    <row r="223" spans="16:19">
      <c r="P223" s="231"/>
      <c r="Q223" s="231"/>
      <c r="R223" s="231"/>
      <c r="S223" s="231"/>
    </row>
    <row r="224" spans="16:19">
      <c r="P224" s="231"/>
      <c r="Q224" s="231"/>
      <c r="R224" s="231"/>
      <c r="S224" s="231"/>
    </row>
  </sheetData>
  <mergeCells count="61">
    <mergeCell ref="M98:O98"/>
    <mergeCell ref="M99:O99"/>
    <mergeCell ref="M101:O101"/>
    <mergeCell ref="M96:O96"/>
    <mergeCell ref="P22:S22"/>
    <mergeCell ref="M45:O45"/>
    <mergeCell ref="M49:O49"/>
    <mergeCell ref="M86:O86"/>
    <mergeCell ref="M54:O54"/>
    <mergeCell ref="M60:O60"/>
    <mergeCell ref="M65:O65"/>
    <mergeCell ref="M67:O67"/>
    <mergeCell ref="M69:O69"/>
    <mergeCell ref="C94:E94"/>
    <mergeCell ref="C32:E32"/>
    <mergeCell ref="C33:E33"/>
    <mergeCell ref="C36:E36"/>
    <mergeCell ref="C43:E43"/>
    <mergeCell ref="C47:E47"/>
    <mergeCell ref="C30:E30"/>
    <mergeCell ref="L23:L24"/>
    <mergeCell ref="M23:O24"/>
    <mergeCell ref="C86:E86"/>
    <mergeCell ref="C93:E93"/>
    <mergeCell ref="C26:E26"/>
    <mergeCell ref="C28:E28"/>
    <mergeCell ref="F22:I22"/>
    <mergeCell ref="C96:E96"/>
    <mergeCell ref="C23:E24"/>
    <mergeCell ref="B23:B24"/>
    <mergeCell ref="C68:E68"/>
    <mergeCell ref="C71:E71"/>
    <mergeCell ref="C75:E75"/>
    <mergeCell ref="C77:E77"/>
    <mergeCell ref="C79:E79"/>
    <mergeCell ref="C82:E82"/>
    <mergeCell ref="C48:E48"/>
    <mergeCell ref="C51:E51"/>
    <mergeCell ref="C53:E53"/>
    <mergeCell ref="C57:E57"/>
    <mergeCell ref="C58:E58"/>
    <mergeCell ref="C66:E66"/>
    <mergeCell ref="K6:T6"/>
    <mergeCell ref="K7:T7"/>
    <mergeCell ref="K8:T8"/>
    <mergeCell ref="K10:T10"/>
    <mergeCell ref="C5:E5"/>
    <mergeCell ref="C6:E6"/>
    <mergeCell ref="C7:E7"/>
    <mergeCell ref="C8:E8"/>
    <mergeCell ref="C10:E10"/>
    <mergeCell ref="C2:E2"/>
    <mergeCell ref="F2:H2"/>
    <mergeCell ref="K3:T3"/>
    <mergeCell ref="K4:T4"/>
    <mergeCell ref="K5:T5"/>
    <mergeCell ref="K11:T11"/>
    <mergeCell ref="C11:D11"/>
    <mergeCell ref="C9:E9"/>
    <mergeCell ref="K9:T9"/>
    <mergeCell ref="K12:T12"/>
  </mergeCells>
  <conditionalFormatting sqref="F4:H8 F10:H12">
    <cfRule type="expression" dxfId="31" priority="4">
      <formula>IF($C$2="Option 2 - total level only",TRUE,FALSE)</formula>
    </cfRule>
  </conditionalFormatting>
  <conditionalFormatting sqref="I4:I8 I10:I12">
    <cfRule type="expression" dxfId="30" priority="3">
      <formula>IF($C$2="Option 1 - by type of business",TRUE,FALSE)</formula>
    </cfRule>
  </conditionalFormatting>
  <conditionalFormatting sqref="F9:H9">
    <cfRule type="expression" dxfId="29" priority="2">
      <formula>IF($C$2="Option 2 - total level only",TRUE,FALSE)</formula>
    </cfRule>
  </conditionalFormatting>
  <conditionalFormatting sqref="I9">
    <cfRule type="expression" dxfId="28" priority="1">
      <formula>IF($C$2="Option 1 - by type of business",TRUE,FALSE)</formula>
    </cfRule>
  </conditionalFormatting>
  <dataValidations count="1">
    <dataValidation type="list" allowBlank="1" showInputMessage="1" showErrorMessage="1" sqref="C2">
      <formula1>"Option 1 - by type of business, Option 2 - total level only"</formula1>
    </dataValidation>
  </dataValidations>
  <pageMargins left="0.7" right="0.7" top="0.75" bottom="0.75" header="0.3" footer="0.3"/>
  <pageSetup paperSize="9" orientation="portrait" verticalDpi="0" r:id="rId1"/>
  <headerFooter>
    <oddHeader>&amp;L&amp;"Calibri"&amp;10&amp;K0078D7CBUAE Classification: Restricted&amp;1#</oddHeader>
  </headerFooter>
  <extLst>
    <ext xmlns:x14="http://schemas.microsoft.com/office/spreadsheetml/2009/9/main" uri="{78C0D931-6437-407d-A8EE-F0AAD7539E65}">
      <x14:conditionalFormattings>
        <x14:conditionalFormatting xmlns:xm="http://schemas.microsoft.com/office/excel/2006/main">
          <x14:cfRule type="expression" priority="24" id="{72429540-1ADA-47CB-9F6E-9E97F9F66360}">
            <xm:f>'Z:\WORKING\eForms\Versions\Version 1.7\[IA Financial Reporting eForms v1.7 - Unprotected.xlsm]Cover'!#REF!=2</xm:f>
            <x14:dxf>
              <numFmt numFmtId="172" formatCode="0_);\(0\ "/>
            </x14:dxf>
          </x14:cfRule>
          <xm:sqref>B26:B27 B60:B77 B80:B81 B83:B84 B87:B94 B97:B98 B33:B58</xm:sqref>
        </x14:conditionalFormatting>
        <x14:conditionalFormatting xmlns:xm="http://schemas.microsoft.com/office/excel/2006/main">
          <x14:cfRule type="expression" priority="23" id="{F2F818CC-81F1-4624-B8DE-7D3371D679AF}">
            <xm:f>'Z:\WORKING\eForms\Versions\Version 1.7\[IA Financial Reporting eForms v1.7 - Unprotected.xlsm]Cover'!#REF!=2</xm:f>
            <x14:dxf>
              <numFmt numFmtId="172" formatCode="0_);\(0\ "/>
            </x14:dxf>
          </x14:cfRule>
          <xm:sqref>B28:B32</xm:sqref>
        </x14:conditionalFormatting>
        <x14:conditionalFormatting xmlns:xm="http://schemas.microsoft.com/office/excel/2006/main">
          <x14:cfRule type="expression" priority="12" id="{C37558DE-780A-4B9C-862A-9F67B14A9577}">
            <xm:f>'Z:\WORKING\eForms\Versions\Version 1.7\[IA Financial Reporting eForms v1.7 - Unprotected.xlsm]Cover'!#REF!=2</xm:f>
            <x14:dxf>
              <numFmt numFmtId="172" formatCode="0_);\(0\ "/>
            </x14:dxf>
          </x14:cfRule>
          <xm:sqref>L71:L73 L102:L103 L26:L67 L98:L99</xm:sqref>
        </x14:conditionalFormatting>
        <x14:conditionalFormatting xmlns:xm="http://schemas.microsoft.com/office/excel/2006/main">
          <x14:cfRule type="expression" priority="11" id="{32311E7D-71A0-4151-A948-36957CDDA0F6}">
            <xm:f>'Z:\WORKING\eForms\Versions\Version 1.7\[IA Financial Reporting eForms v1.7 - Unprotected.xlsm]Cover'!#REF!=2</xm:f>
            <x14:dxf>
              <numFmt numFmtId="172" formatCode="0_);\(0\ "/>
            </x14:dxf>
          </x14:cfRule>
          <xm:sqref>L74:L76</xm:sqref>
        </x14:conditionalFormatting>
        <x14:conditionalFormatting xmlns:xm="http://schemas.microsoft.com/office/excel/2006/main">
          <x14:cfRule type="expression" priority="10" id="{82754B76-0F82-41CB-A6BE-247A07918216}">
            <xm:f>'Z:\WORKING\eForms\Versions\Version 1.7\[IA Financial Reporting eForms v1.7 - Unprotected.xlsm]Cover'!#REF!=2</xm:f>
            <x14:dxf>
              <numFmt numFmtId="172" formatCode="0_);\(0\ "/>
            </x14:dxf>
          </x14:cfRule>
          <xm:sqref>L77:L80 L82:L85</xm:sqref>
        </x14:conditionalFormatting>
        <x14:conditionalFormatting xmlns:xm="http://schemas.microsoft.com/office/excel/2006/main">
          <x14:cfRule type="expression" priority="9" id="{897F7F3B-8C1B-4A41-A789-DBAEF78FE33E}">
            <xm:f>'Z:\WORKING\eForms\Versions\Version 1.7\[IA Financial Reporting eForms v1.7 - Unprotected.xlsm]Cover'!#REF!=2</xm:f>
            <x14:dxf>
              <numFmt numFmtId="172" formatCode="0_);\(0\ "/>
            </x14:dxf>
          </x14:cfRule>
          <xm:sqref>L81</xm:sqref>
        </x14:conditionalFormatting>
        <x14:conditionalFormatting xmlns:xm="http://schemas.microsoft.com/office/excel/2006/main">
          <x14:cfRule type="expression" priority="8" id="{48EDB3E0-2FCC-4AFB-8B66-4ABCC8B56448}">
            <xm:f>'Z:\WORKING\eForms\Versions\Version 1.7\[IA Financial Reporting eForms v1.7 - Unprotected.xlsm]Cover'!#REF!=2</xm:f>
            <x14:dxf>
              <numFmt numFmtId="172" formatCode="0_);\(0\ "/>
            </x14:dxf>
          </x14:cfRule>
          <xm:sqref>L86:L87</xm:sqref>
        </x14:conditionalFormatting>
        <x14:conditionalFormatting xmlns:xm="http://schemas.microsoft.com/office/excel/2006/main">
          <x14:cfRule type="expression" priority="7" id="{B21C93D0-7063-4287-9FAC-A0F839B8DBE8}">
            <xm:f>'Z:\WORKING\eForms\Versions\Version 1.7\[IA Financial Reporting eForms v1.7 - Unprotected.xlsm]Cover'!#REF!=2</xm:f>
            <x14:dxf>
              <numFmt numFmtId="172" formatCode="0_);\(0\ "/>
            </x14:dxf>
          </x14:cfRule>
          <xm:sqref>L89:L90</xm:sqref>
        </x14:conditionalFormatting>
        <x14:conditionalFormatting xmlns:xm="http://schemas.microsoft.com/office/excel/2006/main">
          <x14:cfRule type="expression" priority="6" id="{EB3D0006-E40C-400A-8A86-8EB21ED3163E}">
            <xm:f>'Z:\WORKING\eForms\Versions\Version 1.7\[IA Financial Reporting eForms v1.7 - Unprotected.xlsm]Cover'!#REF!=2</xm:f>
            <x14:dxf>
              <numFmt numFmtId="172" formatCode="0_);\(0\ "/>
            </x14:dxf>
          </x14:cfRule>
          <xm:sqref>L91:L95</xm:sqref>
        </x14:conditionalFormatting>
        <x14:conditionalFormatting xmlns:xm="http://schemas.microsoft.com/office/excel/2006/main">
          <x14:cfRule type="expression" priority="5" id="{20128187-2F25-49AC-8ECB-B6335D119CD0}">
            <xm:f>'Z:\WORKING\eForms\Versions\Version 1.7\[IA Financial Reporting eForms v1.7 - Unprotected.xlsm]Cover'!#REF!=2</xm:f>
            <x14:dxf>
              <numFmt numFmtId="172" formatCode="0_);\(0\ "/>
            </x14:dxf>
          </x14:cfRule>
          <xm:sqref>L96:L97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4"/>
  <sheetViews>
    <sheetView zoomScale="90" zoomScaleNormal="90" workbookViewId="0">
      <selection sqref="A1:C2"/>
    </sheetView>
  </sheetViews>
  <sheetFormatPr defaultColWidth="8.125" defaultRowHeight="15.75"/>
  <cols>
    <col min="1" max="2" width="28.25" style="71" customWidth="1"/>
    <col min="3" max="3" width="33" style="71" customWidth="1"/>
    <col min="4" max="4" width="19.5" style="71" customWidth="1"/>
    <col min="5" max="6" width="19.5" style="72" customWidth="1"/>
    <col min="7" max="7" width="22.5" style="72" customWidth="1"/>
    <col min="8" max="15" width="14" style="72" customWidth="1"/>
    <col min="16" max="19" width="12.75" style="72" customWidth="1"/>
    <col min="20" max="22" width="14" style="72" customWidth="1"/>
    <col min="23" max="25" width="12.75" style="72" customWidth="1"/>
    <col min="26" max="32" width="8.125" style="72"/>
    <col min="33" max="16384" width="8.125" style="73"/>
  </cols>
  <sheetData>
    <row r="1" spans="1:33" s="72" customFormat="1">
      <c r="A1" s="308"/>
      <c r="B1" s="308"/>
      <c r="C1" s="308"/>
      <c r="D1" s="75" t="str">
        <f>IF(SUM(D5:D402)=100%,"Pass","Fail")</f>
        <v>Fail</v>
      </c>
      <c r="AG1" s="73"/>
    </row>
    <row r="2" spans="1:33" ht="13.15" customHeight="1" thickBot="1">
      <c r="A2" s="308"/>
      <c r="B2" s="308"/>
      <c r="C2" s="308"/>
      <c r="G2" s="76"/>
    </row>
    <row r="3" spans="1:33" s="136" customFormat="1" ht="43.9" customHeight="1">
      <c r="A3" s="306" t="s">
        <v>559</v>
      </c>
      <c r="B3" s="309"/>
      <c r="C3" s="309"/>
      <c r="D3" s="309"/>
      <c r="E3" s="309"/>
      <c r="F3" s="307"/>
      <c r="G3" s="306" t="s">
        <v>558</v>
      </c>
      <c r="H3" s="307"/>
      <c r="I3" s="303" t="s">
        <v>473</v>
      </c>
      <c r="J3" s="304"/>
      <c r="K3" s="304"/>
      <c r="L3" s="304"/>
      <c r="M3" s="304"/>
      <c r="N3" s="304"/>
      <c r="O3" s="305"/>
      <c r="P3" s="303" t="s">
        <v>476</v>
      </c>
      <c r="Q3" s="304"/>
      <c r="R3" s="304"/>
      <c r="S3" s="304"/>
      <c r="T3" s="305"/>
      <c r="U3" s="303" t="s">
        <v>479</v>
      </c>
      <c r="V3" s="304"/>
      <c r="W3" s="304"/>
      <c r="X3" s="304"/>
      <c r="Y3" s="305"/>
      <c r="Z3" s="135"/>
      <c r="AA3" s="135"/>
      <c r="AB3" s="135"/>
      <c r="AC3" s="135"/>
      <c r="AD3" s="135"/>
      <c r="AE3" s="135"/>
      <c r="AF3" s="135"/>
    </row>
    <row r="4" spans="1:33" s="77" customFormat="1" ht="146.25">
      <c r="A4" s="148" t="s">
        <v>431</v>
      </c>
      <c r="B4" s="78" t="s">
        <v>552</v>
      </c>
      <c r="C4" s="78" t="s">
        <v>432</v>
      </c>
      <c r="D4" s="79" t="s">
        <v>554</v>
      </c>
      <c r="E4" s="80" t="s">
        <v>433</v>
      </c>
      <c r="F4" s="149" t="s">
        <v>434</v>
      </c>
      <c r="G4" s="159" t="s">
        <v>435</v>
      </c>
      <c r="H4" s="140" t="s">
        <v>472</v>
      </c>
      <c r="I4" s="139" t="s">
        <v>470</v>
      </c>
      <c r="J4" s="92" t="s">
        <v>471</v>
      </c>
      <c r="K4" s="92" t="s">
        <v>474</v>
      </c>
      <c r="L4" s="92" t="s">
        <v>415</v>
      </c>
      <c r="M4" s="92" t="s">
        <v>475</v>
      </c>
      <c r="N4" s="92" t="s">
        <v>555</v>
      </c>
      <c r="O4" s="140" t="s">
        <v>478</v>
      </c>
      <c r="P4" s="139" t="s">
        <v>470</v>
      </c>
      <c r="Q4" s="92" t="s">
        <v>471</v>
      </c>
      <c r="R4" s="92" t="s">
        <v>477</v>
      </c>
      <c r="S4" s="92" t="s">
        <v>555</v>
      </c>
      <c r="T4" s="140" t="s">
        <v>478</v>
      </c>
      <c r="U4" s="139" t="s">
        <v>482</v>
      </c>
      <c r="V4" s="137" t="s">
        <v>560</v>
      </c>
      <c r="W4" s="92" t="s">
        <v>561</v>
      </c>
      <c r="X4" s="92" t="s">
        <v>480</v>
      </c>
      <c r="Y4" s="140" t="s">
        <v>481</v>
      </c>
      <c r="Z4" s="81"/>
      <c r="AA4" s="81"/>
      <c r="AB4" s="81"/>
      <c r="AC4" s="81"/>
      <c r="AD4" s="81"/>
      <c r="AE4" s="81"/>
      <c r="AF4" s="81"/>
    </row>
    <row r="5" spans="1:33" s="85" customFormat="1" ht="11.25">
      <c r="A5" s="150"/>
      <c r="B5" s="91"/>
      <c r="C5" s="82"/>
      <c r="D5" s="83"/>
      <c r="E5" s="84"/>
      <c r="F5" s="151"/>
      <c r="G5" s="160"/>
      <c r="H5" s="161"/>
      <c r="I5" s="141"/>
      <c r="J5" s="93"/>
      <c r="K5" s="93"/>
      <c r="L5" s="93"/>
      <c r="M5" s="96">
        <f t="shared" ref="M5:M68" si="0">SUM(I5:L5)</f>
        <v>0</v>
      </c>
      <c r="N5" s="98" t="str">
        <f>IF(I5=0,"",IF(ISERROR(J5/I5),0,J5/I5))</f>
        <v/>
      </c>
      <c r="O5" s="142"/>
      <c r="P5" s="141"/>
      <c r="Q5" s="93"/>
      <c r="R5" s="96">
        <f>SUM(P5:Q5)</f>
        <v>0</v>
      </c>
      <c r="S5" s="98" t="str">
        <f>IF(P5=0,"",IF(ISERROR(Q5/P5),0,Q5/P5))</f>
        <v/>
      </c>
      <c r="T5" s="142"/>
      <c r="U5" s="141"/>
      <c r="V5" s="138"/>
      <c r="W5" s="97"/>
      <c r="X5" s="97"/>
      <c r="Y5" s="175" t="str">
        <f>IF(OR(U5="No",ISBLANK(U5)),"",SUM(W5:X5))</f>
        <v/>
      </c>
    </row>
    <row r="6" spans="1:33" s="85" customFormat="1" ht="11.25">
      <c r="A6" s="150"/>
      <c r="B6" s="91"/>
      <c r="C6" s="82"/>
      <c r="D6" s="83"/>
      <c r="E6" s="84"/>
      <c r="F6" s="151"/>
      <c r="G6" s="160"/>
      <c r="H6" s="161"/>
      <c r="I6" s="141"/>
      <c r="J6" s="93"/>
      <c r="K6" s="93"/>
      <c r="L6" s="93"/>
      <c r="M6" s="96">
        <f t="shared" si="0"/>
        <v>0</v>
      </c>
      <c r="N6" s="98" t="str">
        <f t="shared" ref="N6:N69" si="1">IF(I6=0,"",IF(ISERROR(J6/I6),0,J6/I6))</f>
        <v/>
      </c>
      <c r="O6" s="142"/>
      <c r="P6" s="141"/>
      <c r="Q6" s="93"/>
      <c r="R6" s="96">
        <f t="shared" ref="R6:R69" si="2">SUM(P6:Q6)</f>
        <v>0</v>
      </c>
      <c r="S6" s="98" t="str">
        <f t="shared" ref="S6:S69" si="3">IF(P6=0,"",IF(ISERROR(Q6/P6),0,Q6/P6))</f>
        <v/>
      </c>
      <c r="T6" s="142"/>
      <c r="U6" s="141"/>
      <c r="V6" s="138"/>
      <c r="W6" s="97"/>
      <c r="X6" s="97"/>
      <c r="Y6" s="175" t="str">
        <f t="shared" ref="Y6:Y69" si="4">IF(OR(U6="No",ISBLANK(U6)),"",SUM(W6:X6))</f>
        <v/>
      </c>
    </row>
    <row r="7" spans="1:33" s="85" customFormat="1" ht="11.25">
      <c r="A7" s="152"/>
      <c r="B7" s="91"/>
      <c r="C7" s="82"/>
      <c r="D7" s="83"/>
      <c r="E7" s="84"/>
      <c r="F7" s="151"/>
      <c r="G7" s="160"/>
      <c r="H7" s="161"/>
      <c r="I7" s="141"/>
      <c r="J7" s="93"/>
      <c r="K7" s="93"/>
      <c r="L7" s="93"/>
      <c r="M7" s="96">
        <f t="shared" si="0"/>
        <v>0</v>
      </c>
      <c r="N7" s="98" t="str">
        <f t="shared" si="1"/>
        <v/>
      </c>
      <c r="O7" s="142"/>
      <c r="P7" s="141"/>
      <c r="Q7" s="93"/>
      <c r="R7" s="96">
        <f t="shared" si="2"/>
        <v>0</v>
      </c>
      <c r="S7" s="98" t="str">
        <f t="shared" si="3"/>
        <v/>
      </c>
      <c r="T7" s="142"/>
      <c r="U7" s="141"/>
      <c r="V7" s="138"/>
      <c r="W7" s="97"/>
      <c r="X7" s="97"/>
      <c r="Y7" s="175" t="str">
        <f t="shared" si="4"/>
        <v/>
      </c>
    </row>
    <row r="8" spans="1:33" s="85" customFormat="1" ht="11.25">
      <c r="A8" s="152"/>
      <c r="B8" s="91"/>
      <c r="C8" s="82"/>
      <c r="D8" s="83"/>
      <c r="E8" s="84"/>
      <c r="F8" s="151"/>
      <c r="G8" s="160"/>
      <c r="H8" s="161"/>
      <c r="I8" s="141"/>
      <c r="J8" s="93"/>
      <c r="K8" s="93"/>
      <c r="L8" s="93"/>
      <c r="M8" s="96">
        <f t="shared" si="0"/>
        <v>0</v>
      </c>
      <c r="N8" s="98" t="str">
        <f t="shared" si="1"/>
        <v/>
      </c>
      <c r="O8" s="142"/>
      <c r="P8" s="141"/>
      <c r="Q8" s="93"/>
      <c r="R8" s="96">
        <f t="shared" si="2"/>
        <v>0</v>
      </c>
      <c r="S8" s="98" t="str">
        <f t="shared" si="3"/>
        <v/>
      </c>
      <c r="T8" s="142"/>
      <c r="U8" s="141"/>
      <c r="V8" s="138"/>
      <c r="W8" s="97"/>
      <c r="X8" s="97"/>
      <c r="Y8" s="175" t="str">
        <f t="shared" si="4"/>
        <v/>
      </c>
    </row>
    <row r="9" spans="1:33" s="85" customFormat="1" ht="11.25">
      <c r="A9" s="152"/>
      <c r="B9" s="91"/>
      <c r="C9" s="82"/>
      <c r="D9" s="83"/>
      <c r="E9" s="84"/>
      <c r="F9" s="151"/>
      <c r="G9" s="160"/>
      <c r="H9" s="161"/>
      <c r="I9" s="141"/>
      <c r="J9" s="93"/>
      <c r="K9" s="93"/>
      <c r="L9" s="93"/>
      <c r="M9" s="96">
        <f t="shared" si="0"/>
        <v>0</v>
      </c>
      <c r="N9" s="98" t="str">
        <f t="shared" si="1"/>
        <v/>
      </c>
      <c r="O9" s="142"/>
      <c r="P9" s="141"/>
      <c r="Q9" s="93"/>
      <c r="R9" s="96">
        <f t="shared" si="2"/>
        <v>0</v>
      </c>
      <c r="S9" s="98" t="str">
        <f t="shared" si="3"/>
        <v/>
      </c>
      <c r="T9" s="142"/>
      <c r="U9" s="141"/>
      <c r="V9" s="138"/>
      <c r="W9" s="97"/>
      <c r="X9" s="97"/>
      <c r="Y9" s="175" t="str">
        <f t="shared" si="4"/>
        <v/>
      </c>
    </row>
    <row r="10" spans="1:33" s="85" customFormat="1" ht="11.25">
      <c r="A10" s="150"/>
      <c r="B10" s="91"/>
      <c r="C10" s="82"/>
      <c r="D10" s="83"/>
      <c r="E10" s="84"/>
      <c r="F10" s="151"/>
      <c r="G10" s="160"/>
      <c r="H10" s="161"/>
      <c r="I10" s="141"/>
      <c r="J10" s="93"/>
      <c r="K10" s="93"/>
      <c r="L10" s="93"/>
      <c r="M10" s="96">
        <f t="shared" si="0"/>
        <v>0</v>
      </c>
      <c r="N10" s="98" t="str">
        <f t="shared" si="1"/>
        <v/>
      </c>
      <c r="O10" s="142"/>
      <c r="P10" s="141"/>
      <c r="Q10" s="93"/>
      <c r="R10" s="96">
        <f t="shared" si="2"/>
        <v>0</v>
      </c>
      <c r="S10" s="98" t="str">
        <f t="shared" si="3"/>
        <v/>
      </c>
      <c r="T10" s="142"/>
      <c r="U10" s="141"/>
      <c r="V10" s="138"/>
      <c r="W10" s="97"/>
      <c r="X10" s="97"/>
      <c r="Y10" s="175" t="str">
        <f t="shared" si="4"/>
        <v/>
      </c>
    </row>
    <row r="11" spans="1:33" s="85" customFormat="1" ht="11.25">
      <c r="A11" s="150"/>
      <c r="B11" s="91"/>
      <c r="C11" s="82"/>
      <c r="D11" s="83"/>
      <c r="E11" s="84"/>
      <c r="F11" s="151"/>
      <c r="G11" s="160"/>
      <c r="H11" s="161"/>
      <c r="I11" s="141"/>
      <c r="J11" s="93"/>
      <c r="K11" s="93"/>
      <c r="L11" s="93"/>
      <c r="M11" s="96">
        <f t="shared" si="0"/>
        <v>0</v>
      </c>
      <c r="N11" s="98" t="str">
        <f t="shared" si="1"/>
        <v/>
      </c>
      <c r="O11" s="142"/>
      <c r="P11" s="141"/>
      <c r="Q11" s="93"/>
      <c r="R11" s="96">
        <f t="shared" si="2"/>
        <v>0</v>
      </c>
      <c r="S11" s="98" t="str">
        <f t="shared" si="3"/>
        <v/>
      </c>
      <c r="T11" s="142"/>
      <c r="U11" s="141"/>
      <c r="V11" s="138"/>
      <c r="W11" s="97"/>
      <c r="X11" s="97"/>
      <c r="Y11" s="175" t="str">
        <f t="shared" si="4"/>
        <v/>
      </c>
    </row>
    <row r="12" spans="1:33" s="85" customFormat="1" ht="11.25">
      <c r="A12" s="152"/>
      <c r="B12" s="91"/>
      <c r="C12" s="82"/>
      <c r="D12" s="83"/>
      <c r="E12" s="84"/>
      <c r="F12" s="151"/>
      <c r="G12" s="160"/>
      <c r="H12" s="161"/>
      <c r="I12" s="141"/>
      <c r="J12" s="93"/>
      <c r="K12" s="93"/>
      <c r="L12" s="93"/>
      <c r="M12" s="96">
        <f t="shared" si="0"/>
        <v>0</v>
      </c>
      <c r="N12" s="98" t="str">
        <f t="shared" si="1"/>
        <v/>
      </c>
      <c r="O12" s="142"/>
      <c r="P12" s="141"/>
      <c r="Q12" s="93"/>
      <c r="R12" s="96">
        <f t="shared" si="2"/>
        <v>0</v>
      </c>
      <c r="S12" s="98" t="str">
        <f t="shared" si="3"/>
        <v/>
      </c>
      <c r="T12" s="142"/>
      <c r="U12" s="141"/>
      <c r="V12" s="138"/>
      <c r="W12" s="97"/>
      <c r="X12" s="97"/>
      <c r="Y12" s="175" t="str">
        <f t="shared" si="4"/>
        <v/>
      </c>
    </row>
    <row r="13" spans="1:33" s="85" customFormat="1" ht="11.25">
      <c r="A13" s="150"/>
      <c r="B13" s="91"/>
      <c r="C13" s="82"/>
      <c r="D13" s="83"/>
      <c r="E13" s="84"/>
      <c r="F13" s="151"/>
      <c r="G13" s="160"/>
      <c r="H13" s="161"/>
      <c r="I13" s="141"/>
      <c r="J13" s="93"/>
      <c r="K13" s="93"/>
      <c r="L13" s="93"/>
      <c r="M13" s="96">
        <f t="shared" si="0"/>
        <v>0</v>
      </c>
      <c r="N13" s="98" t="str">
        <f t="shared" si="1"/>
        <v/>
      </c>
      <c r="O13" s="142"/>
      <c r="P13" s="141"/>
      <c r="Q13" s="93"/>
      <c r="R13" s="96">
        <f t="shared" si="2"/>
        <v>0</v>
      </c>
      <c r="S13" s="98" t="str">
        <f t="shared" si="3"/>
        <v/>
      </c>
      <c r="T13" s="142"/>
      <c r="U13" s="141"/>
      <c r="V13" s="138"/>
      <c r="W13" s="97"/>
      <c r="X13" s="97"/>
      <c r="Y13" s="175" t="str">
        <f t="shared" si="4"/>
        <v/>
      </c>
    </row>
    <row r="14" spans="1:33" s="85" customFormat="1" ht="11.25">
      <c r="A14" s="150"/>
      <c r="B14" s="91"/>
      <c r="C14" s="82"/>
      <c r="D14" s="83"/>
      <c r="E14" s="84"/>
      <c r="F14" s="151"/>
      <c r="G14" s="160"/>
      <c r="H14" s="161"/>
      <c r="I14" s="141"/>
      <c r="J14" s="93"/>
      <c r="K14" s="93"/>
      <c r="L14" s="93"/>
      <c r="M14" s="96">
        <f t="shared" si="0"/>
        <v>0</v>
      </c>
      <c r="N14" s="98" t="str">
        <f t="shared" si="1"/>
        <v/>
      </c>
      <c r="O14" s="142"/>
      <c r="P14" s="141"/>
      <c r="Q14" s="93"/>
      <c r="R14" s="96">
        <f t="shared" si="2"/>
        <v>0</v>
      </c>
      <c r="S14" s="98" t="str">
        <f t="shared" si="3"/>
        <v/>
      </c>
      <c r="T14" s="142"/>
      <c r="U14" s="141"/>
      <c r="V14" s="138"/>
      <c r="W14" s="97"/>
      <c r="X14" s="97"/>
      <c r="Y14" s="175" t="str">
        <f t="shared" si="4"/>
        <v/>
      </c>
    </row>
    <row r="15" spans="1:33" s="85" customFormat="1" ht="11.25">
      <c r="A15" s="150"/>
      <c r="B15" s="91"/>
      <c r="C15" s="82"/>
      <c r="D15" s="83"/>
      <c r="E15" s="84"/>
      <c r="F15" s="151"/>
      <c r="G15" s="160"/>
      <c r="H15" s="161"/>
      <c r="I15" s="141"/>
      <c r="J15" s="93"/>
      <c r="K15" s="93"/>
      <c r="L15" s="93"/>
      <c r="M15" s="96">
        <f t="shared" si="0"/>
        <v>0</v>
      </c>
      <c r="N15" s="98" t="str">
        <f t="shared" si="1"/>
        <v/>
      </c>
      <c r="O15" s="142"/>
      <c r="P15" s="141"/>
      <c r="Q15" s="93"/>
      <c r="R15" s="96">
        <f t="shared" si="2"/>
        <v>0</v>
      </c>
      <c r="S15" s="98" t="str">
        <f t="shared" si="3"/>
        <v/>
      </c>
      <c r="T15" s="142"/>
      <c r="U15" s="141"/>
      <c r="V15" s="138"/>
      <c r="W15" s="97"/>
      <c r="X15" s="97"/>
      <c r="Y15" s="175" t="str">
        <f t="shared" si="4"/>
        <v/>
      </c>
    </row>
    <row r="16" spans="1:33" s="85" customFormat="1" ht="11.25">
      <c r="A16" s="152"/>
      <c r="B16" s="91"/>
      <c r="C16" s="82"/>
      <c r="D16" s="83"/>
      <c r="E16" s="84"/>
      <c r="F16" s="151"/>
      <c r="G16" s="160"/>
      <c r="H16" s="161"/>
      <c r="I16" s="141"/>
      <c r="J16" s="93"/>
      <c r="K16" s="93"/>
      <c r="L16" s="93"/>
      <c r="M16" s="96">
        <f t="shared" si="0"/>
        <v>0</v>
      </c>
      <c r="N16" s="98" t="str">
        <f t="shared" si="1"/>
        <v/>
      </c>
      <c r="O16" s="142"/>
      <c r="P16" s="141"/>
      <c r="Q16" s="93"/>
      <c r="R16" s="96">
        <f t="shared" si="2"/>
        <v>0</v>
      </c>
      <c r="S16" s="98" t="str">
        <f t="shared" si="3"/>
        <v/>
      </c>
      <c r="T16" s="142"/>
      <c r="U16" s="141"/>
      <c r="V16" s="138"/>
      <c r="W16" s="97"/>
      <c r="X16" s="97"/>
      <c r="Y16" s="175" t="str">
        <f t="shared" si="4"/>
        <v/>
      </c>
    </row>
    <row r="17" spans="1:25" s="85" customFormat="1" ht="11.25">
      <c r="A17" s="152"/>
      <c r="B17" s="91"/>
      <c r="C17" s="82"/>
      <c r="D17" s="83"/>
      <c r="E17" s="84"/>
      <c r="F17" s="151"/>
      <c r="G17" s="160"/>
      <c r="H17" s="161"/>
      <c r="I17" s="141"/>
      <c r="J17" s="93"/>
      <c r="K17" s="93"/>
      <c r="L17" s="93"/>
      <c r="M17" s="96">
        <f t="shared" si="0"/>
        <v>0</v>
      </c>
      <c r="N17" s="98" t="str">
        <f t="shared" si="1"/>
        <v/>
      </c>
      <c r="O17" s="142"/>
      <c r="P17" s="141"/>
      <c r="Q17" s="93"/>
      <c r="R17" s="96">
        <f t="shared" si="2"/>
        <v>0</v>
      </c>
      <c r="S17" s="98" t="str">
        <f t="shared" si="3"/>
        <v/>
      </c>
      <c r="T17" s="142"/>
      <c r="U17" s="141"/>
      <c r="V17" s="138"/>
      <c r="W17" s="97"/>
      <c r="X17" s="97"/>
      <c r="Y17" s="175" t="str">
        <f t="shared" si="4"/>
        <v/>
      </c>
    </row>
    <row r="18" spans="1:25" s="85" customFormat="1" ht="11.25">
      <c r="A18" s="152"/>
      <c r="B18" s="91"/>
      <c r="C18" s="82"/>
      <c r="D18" s="83"/>
      <c r="E18" s="84"/>
      <c r="F18" s="151"/>
      <c r="G18" s="160"/>
      <c r="H18" s="161"/>
      <c r="I18" s="141"/>
      <c r="J18" s="93"/>
      <c r="K18" s="93"/>
      <c r="L18" s="93"/>
      <c r="M18" s="96">
        <f t="shared" si="0"/>
        <v>0</v>
      </c>
      <c r="N18" s="98" t="str">
        <f t="shared" si="1"/>
        <v/>
      </c>
      <c r="O18" s="142"/>
      <c r="P18" s="141"/>
      <c r="Q18" s="93"/>
      <c r="R18" s="96">
        <f t="shared" si="2"/>
        <v>0</v>
      </c>
      <c r="S18" s="98" t="str">
        <f t="shared" si="3"/>
        <v/>
      </c>
      <c r="T18" s="142"/>
      <c r="U18" s="141"/>
      <c r="V18" s="138"/>
      <c r="W18" s="97"/>
      <c r="X18" s="97"/>
      <c r="Y18" s="175" t="str">
        <f t="shared" si="4"/>
        <v/>
      </c>
    </row>
    <row r="19" spans="1:25" s="85" customFormat="1" ht="11.25">
      <c r="A19" s="152"/>
      <c r="B19" s="91"/>
      <c r="C19" s="82"/>
      <c r="D19" s="83"/>
      <c r="E19" s="84"/>
      <c r="F19" s="151"/>
      <c r="G19" s="160"/>
      <c r="H19" s="161"/>
      <c r="I19" s="141"/>
      <c r="J19" s="93"/>
      <c r="K19" s="93"/>
      <c r="L19" s="93"/>
      <c r="M19" s="96">
        <f t="shared" si="0"/>
        <v>0</v>
      </c>
      <c r="N19" s="98" t="str">
        <f t="shared" si="1"/>
        <v/>
      </c>
      <c r="O19" s="142"/>
      <c r="P19" s="141"/>
      <c r="Q19" s="93"/>
      <c r="R19" s="96">
        <f t="shared" si="2"/>
        <v>0</v>
      </c>
      <c r="S19" s="98" t="str">
        <f t="shared" si="3"/>
        <v/>
      </c>
      <c r="T19" s="142"/>
      <c r="U19" s="141"/>
      <c r="V19" s="138"/>
      <c r="W19" s="97"/>
      <c r="X19" s="97"/>
      <c r="Y19" s="175" t="str">
        <f t="shared" si="4"/>
        <v/>
      </c>
    </row>
    <row r="20" spans="1:25" s="85" customFormat="1" ht="11.25">
      <c r="A20" s="152"/>
      <c r="B20" s="91"/>
      <c r="C20" s="82"/>
      <c r="D20" s="86"/>
      <c r="E20" s="84"/>
      <c r="F20" s="151"/>
      <c r="G20" s="160"/>
      <c r="H20" s="161"/>
      <c r="I20" s="141"/>
      <c r="J20" s="93"/>
      <c r="K20" s="93"/>
      <c r="L20" s="93"/>
      <c r="M20" s="96">
        <f t="shared" si="0"/>
        <v>0</v>
      </c>
      <c r="N20" s="98" t="str">
        <f t="shared" si="1"/>
        <v/>
      </c>
      <c r="O20" s="142"/>
      <c r="P20" s="141"/>
      <c r="Q20" s="93"/>
      <c r="R20" s="96">
        <f t="shared" si="2"/>
        <v>0</v>
      </c>
      <c r="S20" s="98" t="str">
        <f t="shared" si="3"/>
        <v/>
      </c>
      <c r="T20" s="142"/>
      <c r="U20" s="141"/>
      <c r="V20" s="138"/>
      <c r="W20" s="97"/>
      <c r="X20" s="97"/>
      <c r="Y20" s="175" t="str">
        <f t="shared" si="4"/>
        <v/>
      </c>
    </row>
    <row r="21" spans="1:25" s="85" customFormat="1" ht="11.25">
      <c r="A21" s="152"/>
      <c r="B21" s="91"/>
      <c r="C21" s="82"/>
      <c r="D21" s="86"/>
      <c r="E21" s="84"/>
      <c r="F21" s="151"/>
      <c r="G21" s="160"/>
      <c r="H21" s="161"/>
      <c r="I21" s="141"/>
      <c r="J21" s="93"/>
      <c r="K21" s="93"/>
      <c r="L21" s="93"/>
      <c r="M21" s="96">
        <f t="shared" si="0"/>
        <v>0</v>
      </c>
      <c r="N21" s="98" t="str">
        <f t="shared" si="1"/>
        <v/>
      </c>
      <c r="O21" s="142"/>
      <c r="P21" s="141"/>
      <c r="Q21" s="93"/>
      <c r="R21" s="96">
        <f t="shared" si="2"/>
        <v>0</v>
      </c>
      <c r="S21" s="98" t="str">
        <f t="shared" si="3"/>
        <v/>
      </c>
      <c r="T21" s="142"/>
      <c r="U21" s="141"/>
      <c r="V21" s="138"/>
      <c r="W21" s="97"/>
      <c r="X21" s="97"/>
      <c r="Y21" s="175" t="str">
        <f t="shared" si="4"/>
        <v/>
      </c>
    </row>
    <row r="22" spans="1:25" s="85" customFormat="1" ht="11.25">
      <c r="A22" s="152"/>
      <c r="B22" s="91"/>
      <c r="C22" s="82"/>
      <c r="D22" s="86"/>
      <c r="E22" s="84"/>
      <c r="F22" s="151"/>
      <c r="G22" s="160"/>
      <c r="H22" s="161"/>
      <c r="I22" s="141"/>
      <c r="J22" s="93"/>
      <c r="K22" s="93"/>
      <c r="L22" s="93"/>
      <c r="M22" s="96">
        <f t="shared" si="0"/>
        <v>0</v>
      </c>
      <c r="N22" s="98" t="str">
        <f t="shared" si="1"/>
        <v/>
      </c>
      <c r="O22" s="142"/>
      <c r="P22" s="141"/>
      <c r="Q22" s="93"/>
      <c r="R22" s="96">
        <f t="shared" si="2"/>
        <v>0</v>
      </c>
      <c r="S22" s="98" t="str">
        <f t="shared" si="3"/>
        <v/>
      </c>
      <c r="T22" s="142"/>
      <c r="U22" s="141"/>
      <c r="V22" s="138"/>
      <c r="W22" s="97"/>
      <c r="X22" s="97"/>
      <c r="Y22" s="175" t="str">
        <f t="shared" si="4"/>
        <v/>
      </c>
    </row>
    <row r="23" spans="1:25" s="85" customFormat="1" ht="11.25">
      <c r="A23" s="152"/>
      <c r="B23" s="91"/>
      <c r="C23" s="82"/>
      <c r="D23" s="86"/>
      <c r="E23" s="84"/>
      <c r="F23" s="151"/>
      <c r="G23" s="160"/>
      <c r="H23" s="161"/>
      <c r="I23" s="141"/>
      <c r="J23" s="93"/>
      <c r="K23" s="93"/>
      <c r="L23" s="93"/>
      <c r="M23" s="96">
        <f t="shared" si="0"/>
        <v>0</v>
      </c>
      <c r="N23" s="98" t="str">
        <f t="shared" si="1"/>
        <v/>
      </c>
      <c r="O23" s="142"/>
      <c r="P23" s="141"/>
      <c r="Q23" s="93"/>
      <c r="R23" s="96">
        <f t="shared" si="2"/>
        <v>0</v>
      </c>
      <c r="S23" s="98" t="str">
        <f t="shared" si="3"/>
        <v/>
      </c>
      <c r="T23" s="142"/>
      <c r="U23" s="141"/>
      <c r="V23" s="138"/>
      <c r="W23" s="97"/>
      <c r="X23" s="97"/>
      <c r="Y23" s="175" t="str">
        <f t="shared" si="4"/>
        <v/>
      </c>
    </row>
    <row r="24" spans="1:25" s="85" customFormat="1" ht="11.25">
      <c r="A24" s="152"/>
      <c r="B24" s="91"/>
      <c r="C24" s="82"/>
      <c r="D24" s="86"/>
      <c r="E24" s="84"/>
      <c r="F24" s="151"/>
      <c r="G24" s="160"/>
      <c r="H24" s="161"/>
      <c r="I24" s="141"/>
      <c r="J24" s="93"/>
      <c r="K24" s="93"/>
      <c r="L24" s="93"/>
      <c r="M24" s="96">
        <f t="shared" si="0"/>
        <v>0</v>
      </c>
      <c r="N24" s="98" t="str">
        <f t="shared" si="1"/>
        <v/>
      </c>
      <c r="O24" s="142"/>
      <c r="P24" s="141"/>
      <c r="Q24" s="93"/>
      <c r="R24" s="96">
        <f t="shared" si="2"/>
        <v>0</v>
      </c>
      <c r="S24" s="98" t="str">
        <f t="shared" si="3"/>
        <v/>
      </c>
      <c r="T24" s="142"/>
      <c r="U24" s="141"/>
      <c r="V24" s="138"/>
      <c r="W24" s="97"/>
      <c r="X24" s="97"/>
      <c r="Y24" s="175" t="str">
        <f t="shared" si="4"/>
        <v/>
      </c>
    </row>
    <row r="25" spans="1:25" s="85" customFormat="1" ht="11.25">
      <c r="A25" s="152"/>
      <c r="B25" s="91"/>
      <c r="C25" s="82"/>
      <c r="D25" s="86"/>
      <c r="E25" s="84"/>
      <c r="F25" s="151"/>
      <c r="G25" s="160"/>
      <c r="H25" s="161"/>
      <c r="I25" s="141"/>
      <c r="J25" s="93"/>
      <c r="K25" s="93"/>
      <c r="L25" s="93"/>
      <c r="M25" s="96">
        <f t="shared" si="0"/>
        <v>0</v>
      </c>
      <c r="N25" s="98" t="str">
        <f t="shared" si="1"/>
        <v/>
      </c>
      <c r="O25" s="142"/>
      <c r="P25" s="141"/>
      <c r="Q25" s="93"/>
      <c r="R25" s="96">
        <f t="shared" si="2"/>
        <v>0</v>
      </c>
      <c r="S25" s="98" t="str">
        <f t="shared" si="3"/>
        <v/>
      </c>
      <c r="T25" s="142"/>
      <c r="U25" s="141"/>
      <c r="V25" s="138"/>
      <c r="W25" s="97"/>
      <c r="X25" s="97"/>
      <c r="Y25" s="175" t="str">
        <f t="shared" si="4"/>
        <v/>
      </c>
    </row>
    <row r="26" spans="1:25" s="85" customFormat="1" ht="11.25">
      <c r="A26" s="152"/>
      <c r="B26" s="91"/>
      <c r="C26" s="82"/>
      <c r="D26" s="86"/>
      <c r="E26" s="84"/>
      <c r="F26" s="151"/>
      <c r="G26" s="160"/>
      <c r="H26" s="161"/>
      <c r="I26" s="141"/>
      <c r="J26" s="93"/>
      <c r="K26" s="93"/>
      <c r="L26" s="93"/>
      <c r="M26" s="96">
        <f t="shared" si="0"/>
        <v>0</v>
      </c>
      <c r="N26" s="98" t="str">
        <f t="shared" si="1"/>
        <v/>
      </c>
      <c r="O26" s="142"/>
      <c r="P26" s="141"/>
      <c r="Q26" s="93"/>
      <c r="R26" s="96">
        <f t="shared" si="2"/>
        <v>0</v>
      </c>
      <c r="S26" s="98" t="str">
        <f t="shared" si="3"/>
        <v/>
      </c>
      <c r="T26" s="142"/>
      <c r="U26" s="141"/>
      <c r="V26" s="138"/>
      <c r="W26" s="97"/>
      <c r="X26" s="97"/>
      <c r="Y26" s="175" t="str">
        <f t="shared" si="4"/>
        <v/>
      </c>
    </row>
    <row r="27" spans="1:25" s="85" customFormat="1" ht="11.25">
      <c r="A27" s="152"/>
      <c r="B27" s="91"/>
      <c r="C27" s="82"/>
      <c r="D27" s="86"/>
      <c r="E27" s="84"/>
      <c r="F27" s="151"/>
      <c r="G27" s="160"/>
      <c r="H27" s="161"/>
      <c r="I27" s="141"/>
      <c r="J27" s="93"/>
      <c r="K27" s="93"/>
      <c r="L27" s="93"/>
      <c r="M27" s="96">
        <f t="shared" si="0"/>
        <v>0</v>
      </c>
      <c r="N27" s="98" t="str">
        <f t="shared" si="1"/>
        <v/>
      </c>
      <c r="O27" s="142"/>
      <c r="P27" s="141"/>
      <c r="Q27" s="93"/>
      <c r="R27" s="96">
        <f t="shared" si="2"/>
        <v>0</v>
      </c>
      <c r="S27" s="98" t="str">
        <f t="shared" si="3"/>
        <v/>
      </c>
      <c r="T27" s="142"/>
      <c r="U27" s="141"/>
      <c r="V27" s="138"/>
      <c r="W27" s="97"/>
      <c r="X27" s="97"/>
      <c r="Y27" s="175" t="str">
        <f t="shared" si="4"/>
        <v/>
      </c>
    </row>
    <row r="28" spans="1:25" s="85" customFormat="1" ht="11.25">
      <c r="A28" s="152"/>
      <c r="B28" s="91"/>
      <c r="C28" s="82"/>
      <c r="D28" s="86"/>
      <c r="E28" s="84"/>
      <c r="F28" s="151"/>
      <c r="G28" s="160"/>
      <c r="H28" s="161"/>
      <c r="I28" s="141"/>
      <c r="J28" s="93"/>
      <c r="K28" s="93"/>
      <c r="L28" s="93"/>
      <c r="M28" s="96">
        <f t="shared" si="0"/>
        <v>0</v>
      </c>
      <c r="N28" s="98" t="str">
        <f t="shared" si="1"/>
        <v/>
      </c>
      <c r="O28" s="142"/>
      <c r="P28" s="141"/>
      <c r="Q28" s="93"/>
      <c r="R28" s="96">
        <f t="shared" si="2"/>
        <v>0</v>
      </c>
      <c r="S28" s="98" t="str">
        <f t="shared" si="3"/>
        <v/>
      </c>
      <c r="T28" s="142"/>
      <c r="U28" s="141"/>
      <c r="V28" s="138"/>
      <c r="W28" s="97"/>
      <c r="X28" s="97"/>
      <c r="Y28" s="175" t="str">
        <f t="shared" si="4"/>
        <v/>
      </c>
    </row>
    <row r="29" spans="1:25" s="85" customFormat="1" ht="11.25">
      <c r="A29" s="152"/>
      <c r="B29" s="91"/>
      <c r="C29" s="82"/>
      <c r="D29" s="86"/>
      <c r="E29" s="84"/>
      <c r="F29" s="151"/>
      <c r="G29" s="160"/>
      <c r="H29" s="161"/>
      <c r="I29" s="141"/>
      <c r="J29" s="93"/>
      <c r="K29" s="93"/>
      <c r="L29" s="93"/>
      <c r="M29" s="96">
        <f t="shared" si="0"/>
        <v>0</v>
      </c>
      <c r="N29" s="98" t="str">
        <f t="shared" si="1"/>
        <v/>
      </c>
      <c r="O29" s="142"/>
      <c r="P29" s="141"/>
      <c r="Q29" s="93"/>
      <c r="R29" s="96">
        <f t="shared" si="2"/>
        <v>0</v>
      </c>
      <c r="S29" s="98" t="str">
        <f t="shared" si="3"/>
        <v/>
      </c>
      <c r="T29" s="142"/>
      <c r="U29" s="141"/>
      <c r="V29" s="138"/>
      <c r="W29" s="97"/>
      <c r="X29" s="97"/>
      <c r="Y29" s="175" t="str">
        <f t="shared" si="4"/>
        <v/>
      </c>
    </row>
    <row r="30" spans="1:25" s="85" customFormat="1" ht="11.25">
      <c r="A30" s="152"/>
      <c r="B30" s="91"/>
      <c r="C30" s="82"/>
      <c r="D30" s="86"/>
      <c r="E30" s="84"/>
      <c r="F30" s="151"/>
      <c r="G30" s="160"/>
      <c r="H30" s="161"/>
      <c r="I30" s="141"/>
      <c r="J30" s="93"/>
      <c r="K30" s="93"/>
      <c r="L30" s="93"/>
      <c r="M30" s="96">
        <f t="shared" si="0"/>
        <v>0</v>
      </c>
      <c r="N30" s="98" t="str">
        <f t="shared" si="1"/>
        <v/>
      </c>
      <c r="O30" s="142"/>
      <c r="P30" s="141"/>
      <c r="Q30" s="93"/>
      <c r="R30" s="96">
        <f t="shared" si="2"/>
        <v>0</v>
      </c>
      <c r="S30" s="98" t="str">
        <f t="shared" si="3"/>
        <v/>
      </c>
      <c r="T30" s="142"/>
      <c r="U30" s="141"/>
      <c r="V30" s="138"/>
      <c r="W30" s="97"/>
      <c r="X30" s="97"/>
      <c r="Y30" s="175" t="str">
        <f t="shared" si="4"/>
        <v/>
      </c>
    </row>
    <row r="31" spans="1:25" s="85" customFormat="1" ht="11.25">
      <c r="A31" s="152"/>
      <c r="B31" s="91"/>
      <c r="C31" s="82"/>
      <c r="D31" s="86"/>
      <c r="E31" s="84"/>
      <c r="F31" s="151"/>
      <c r="G31" s="160"/>
      <c r="H31" s="161"/>
      <c r="I31" s="141"/>
      <c r="J31" s="93"/>
      <c r="K31" s="93"/>
      <c r="L31" s="93"/>
      <c r="M31" s="96">
        <f t="shared" si="0"/>
        <v>0</v>
      </c>
      <c r="N31" s="98" t="str">
        <f t="shared" si="1"/>
        <v/>
      </c>
      <c r="O31" s="142"/>
      <c r="P31" s="141"/>
      <c r="Q31" s="93"/>
      <c r="R31" s="96">
        <f t="shared" si="2"/>
        <v>0</v>
      </c>
      <c r="S31" s="98" t="str">
        <f t="shared" si="3"/>
        <v/>
      </c>
      <c r="T31" s="142"/>
      <c r="U31" s="141"/>
      <c r="V31" s="138"/>
      <c r="W31" s="97"/>
      <c r="X31" s="97"/>
      <c r="Y31" s="175" t="str">
        <f t="shared" si="4"/>
        <v/>
      </c>
    </row>
    <row r="32" spans="1:25" s="85" customFormat="1" ht="11.25">
      <c r="A32" s="152"/>
      <c r="B32" s="91"/>
      <c r="C32" s="82"/>
      <c r="D32" s="86"/>
      <c r="E32" s="84"/>
      <c r="F32" s="151"/>
      <c r="G32" s="160"/>
      <c r="H32" s="161"/>
      <c r="I32" s="141"/>
      <c r="J32" s="93"/>
      <c r="K32" s="93"/>
      <c r="L32" s="93"/>
      <c r="M32" s="96">
        <f t="shared" si="0"/>
        <v>0</v>
      </c>
      <c r="N32" s="98" t="str">
        <f t="shared" si="1"/>
        <v/>
      </c>
      <c r="O32" s="142"/>
      <c r="P32" s="141"/>
      <c r="Q32" s="93"/>
      <c r="R32" s="96">
        <f t="shared" si="2"/>
        <v>0</v>
      </c>
      <c r="S32" s="98" t="str">
        <f t="shared" si="3"/>
        <v/>
      </c>
      <c r="T32" s="142"/>
      <c r="U32" s="141"/>
      <c r="V32" s="138"/>
      <c r="W32" s="97"/>
      <c r="X32" s="97"/>
      <c r="Y32" s="175" t="str">
        <f t="shared" si="4"/>
        <v/>
      </c>
    </row>
    <row r="33" spans="1:25" s="85" customFormat="1" ht="11.25">
      <c r="A33" s="152"/>
      <c r="B33" s="91"/>
      <c r="C33" s="82"/>
      <c r="D33" s="86"/>
      <c r="E33" s="84"/>
      <c r="F33" s="151"/>
      <c r="G33" s="160"/>
      <c r="H33" s="161"/>
      <c r="I33" s="141"/>
      <c r="J33" s="93"/>
      <c r="K33" s="93"/>
      <c r="L33" s="93"/>
      <c r="M33" s="96">
        <f t="shared" si="0"/>
        <v>0</v>
      </c>
      <c r="N33" s="98" t="str">
        <f t="shared" si="1"/>
        <v/>
      </c>
      <c r="O33" s="142"/>
      <c r="P33" s="141"/>
      <c r="Q33" s="93"/>
      <c r="R33" s="96">
        <f t="shared" si="2"/>
        <v>0</v>
      </c>
      <c r="S33" s="98" t="str">
        <f t="shared" si="3"/>
        <v/>
      </c>
      <c r="T33" s="142"/>
      <c r="U33" s="141"/>
      <c r="V33" s="138"/>
      <c r="W33" s="97"/>
      <c r="X33" s="97"/>
      <c r="Y33" s="175" t="str">
        <f t="shared" si="4"/>
        <v/>
      </c>
    </row>
    <row r="34" spans="1:25" s="85" customFormat="1" ht="11.25">
      <c r="A34" s="152"/>
      <c r="B34" s="91"/>
      <c r="C34" s="82"/>
      <c r="D34" s="86"/>
      <c r="E34" s="84"/>
      <c r="F34" s="151"/>
      <c r="G34" s="160"/>
      <c r="H34" s="161"/>
      <c r="I34" s="141"/>
      <c r="J34" s="93"/>
      <c r="K34" s="93"/>
      <c r="L34" s="93"/>
      <c r="M34" s="96">
        <f t="shared" si="0"/>
        <v>0</v>
      </c>
      <c r="N34" s="98" t="str">
        <f t="shared" si="1"/>
        <v/>
      </c>
      <c r="O34" s="142"/>
      <c r="P34" s="141"/>
      <c r="Q34" s="93"/>
      <c r="R34" s="96">
        <f t="shared" si="2"/>
        <v>0</v>
      </c>
      <c r="S34" s="98" t="str">
        <f t="shared" si="3"/>
        <v/>
      </c>
      <c r="T34" s="142"/>
      <c r="U34" s="141"/>
      <c r="V34" s="138"/>
      <c r="W34" s="97"/>
      <c r="X34" s="97"/>
      <c r="Y34" s="175" t="str">
        <f t="shared" si="4"/>
        <v/>
      </c>
    </row>
    <row r="35" spans="1:25" s="85" customFormat="1" ht="11.25">
      <c r="A35" s="152"/>
      <c r="B35" s="91"/>
      <c r="C35" s="82"/>
      <c r="D35" s="86"/>
      <c r="E35" s="84"/>
      <c r="F35" s="151"/>
      <c r="G35" s="160"/>
      <c r="H35" s="161"/>
      <c r="I35" s="141"/>
      <c r="J35" s="93"/>
      <c r="K35" s="93"/>
      <c r="L35" s="93"/>
      <c r="M35" s="96">
        <f t="shared" si="0"/>
        <v>0</v>
      </c>
      <c r="N35" s="98" t="str">
        <f t="shared" si="1"/>
        <v/>
      </c>
      <c r="O35" s="142"/>
      <c r="P35" s="141"/>
      <c r="Q35" s="93"/>
      <c r="R35" s="96">
        <f t="shared" si="2"/>
        <v>0</v>
      </c>
      <c r="S35" s="98" t="str">
        <f t="shared" si="3"/>
        <v/>
      </c>
      <c r="T35" s="142"/>
      <c r="U35" s="141"/>
      <c r="V35" s="138"/>
      <c r="W35" s="97"/>
      <c r="X35" s="97"/>
      <c r="Y35" s="175" t="str">
        <f t="shared" si="4"/>
        <v/>
      </c>
    </row>
    <row r="36" spans="1:25" s="85" customFormat="1" ht="11.25">
      <c r="A36" s="152"/>
      <c r="B36" s="91"/>
      <c r="C36" s="82"/>
      <c r="D36" s="86"/>
      <c r="E36" s="84"/>
      <c r="F36" s="151"/>
      <c r="G36" s="160"/>
      <c r="H36" s="161"/>
      <c r="I36" s="141"/>
      <c r="J36" s="93"/>
      <c r="K36" s="93"/>
      <c r="L36" s="93"/>
      <c r="M36" s="96">
        <f t="shared" si="0"/>
        <v>0</v>
      </c>
      <c r="N36" s="98" t="str">
        <f t="shared" si="1"/>
        <v/>
      </c>
      <c r="O36" s="142"/>
      <c r="P36" s="141"/>
      <c r="Q36" s="93"/>
      <c r="R36" s="96">
        <f t="shared" si="2"/>
        <v>0</v>
      </c>
      <c r="S36" s="98" t="str">
        <f t="shared" si="3"/>
        <v/>
      </c>
      <c r="T36" s="142"/>
      <c r="U36" s="141"/>
      <c r="V36" s="138"/>
      <c r="W36" s="97"/>
      <c r="X36" s="97"/>
      <c r="Y36" s="175" t="str">
        <f t="shared" si="4"/>
        <v/>
      </c>
    </row>
    <row r="37" spans="1:25" s="85" customFormat="1" ht="11.25">
      <c r="A37" s="152"/>
      <c r="B37" s="91"/>
      <c r="C37" s="82"/>
      <c r="D37" s="86"/>
      <c r="E37" s="84"/>
      <c r="F37" s="151"/>
      <c r="G37" s="160"/>
      <c r="H37" s="161"/>
      <c r="I37" s="141"/>
      <c r="J37" s="93"/>
      <c r="K37" s="93"/>
      <c r="L37" s="93"/>
      <c r="M37" s="96">
        <f t="shared" si="0"/>
        <v>0</v>
      </c>
      <c r="N37" s="98" t="str">
        <f t="shared" si="1"/>
        <v/>
      </c>
      <c r="O37" s="142"/>
      <c r="P37" s="141"/>
      <c r="Q37" s="93"/>
      <c r="R37" s="96">
        <f t="shared" si="2"/>
        <v>0</v>
      </c>
      <c r="S37" s="98" t="str">
        <f t="shared" si="3"/>
        <v/>
      </c>
      <c r="T37" s="142"/>
      <c r="U37" s="141"/>
      <c r="V37" s="138"/>
      <c r="W37" s="97"/>
      <c r="X37" s="97"/>
      <c r="Y37" s="175" t="str">
        <f t="shared" si="4"/>
        <v/>
      </c>
    </row>
    <row r="38" spans="1:25" s="85" customFormat="1" ht="11.25">
      <c r="A38" s="152"/>
      <c r="B38" s="91"/>
      <c r="C38" s="82"/>
      <c r="D38" s="86"/>
      <c r="E38" s="84"/>
      <c r="F38" s="151"/>
      <c r="G38" s="160"/>
      <c r="H38" s="161"/>
      <c r="I38" s="141"/>
      <c r="J38" s="93"/>
      <c r="K38" s="93"/>
      <c r="L38" s="93"/>
      <c r="M38" s="96">
        <f t="shared" si="0"/>
        <v>0</v>
      </c>
      <c r="N38" s="98" t="str">
        <f t="shared" si="1"/>
        <v/>
      </c>
      <c r="O38" s="142"/>
      <c r="P38" s="141"/>
      <c r="Q38" s="93"/>
      <c r="R38" s="96">
        <f t="shared" si="2"/>
        <v>0</v>
      </c>
      <c r="S38" s="98" t="str">
        <f t="shared" si="3"/>
        <v/>
      </c>
      <c r="T38" s="142"/>
      <c r="U38" s="141"/>
      <c r="V38" s="138"/>
      <c r="W38" s="97"/>
      <c r="X38" s="97"/>
      <c r="Y38" s="175" t="str">
        <f t="shared" si="4"/>
        <v/>
      </c>
    </row>
    <row r="39" spans="1:25" s="85" customFormat="1" ht="11.25">
      <c r="A39" s="152"/>
      <c r="B39" s="91"/>
      <c r="C39" s="82"/>
      <c r="D39" s="86"/>
      <c r="E39" s="84"/>
      <c r="F39" s="151"/>
      <c r="G39" s="160"/>
      <c r="H39" s="161"/>
      <c r="I39" s="141"/>
      <c r="J39" s="93"/>
      <c r="K39" s="93"/>
      <c r="L39" s="93"/>
      <c r="M39" s="96">
        <f t="shared" si="0"/>
        <v>0</v>
      </c>
      <c r="N39" s="98" t="str">
        <f t="shared" si="1"/>
        <v/>
      </c>
      <c r="O39" s="142"/>
      <c r="P39" s="141"/>
      <c r="Q39" s="93"/>
      <c r="R39" s="96">
        <f t="shared" si="2"/>
        <v>0</v>
      </c>
      <c r="S39" s="98" t="str">
        <f t="shared" si="3"/>
        <v/>
      </c>
      <c r="T39" s="142"/>
      <c r="U39" s="141"/>
      <c r="V39" s="138"/>
      <c r="W39" s="97"/>
      <c r="X39" s="97"/>
      <c r="Y39" s="175" t="str">
        <f t="shared" si="4"/>
        <v/>
      </c>
    </row>
    <row r="40" spans="1:25" s="85" customFormat="1" ht="11.25">
      <c r="A40" s="152"/>
      <c r="B40" s="91"/>
      <c r="C40" s="82"/>
      <c r="D40" s="86"/>
      <c r="E40" s="84"/>
      <c r="F40" s="151"/>
      <c r="G40" s="160"/>
      <c r="H40" s="161"/>
      <c r="I40" s="141"/>
      <c r="J40" s="93"/>
      <c r="K40" s="93"/>
      <c r="L40" s="93"/>
      <c r="M40" s="96">
        <f t="shared" si="0"/>
        <v>0</v>
      </c>
      <c r="N40" s="98" t="str">
        <f t="shared" si="1"/>
        <v/>
      </c>
      <c r="O40" s="142"/>
      <c r="P40" s="141"/>
      <c r="Q40" s="93"/>
      <c r="R40" s="96">
        <f t="shared" si="2"/>
        <v>0</v>
      </c>
      <c r="S40" s="98" t="str">
        <f t="shared" si="3"/>
        <v/>
      </c>
      <c r="T40" s="142"/>
      <c r="U40" s="141"/>
      <c r="V40" s="138"/>
      <c r="W40" s="97"/>
      <c r="X40" s="97"/>
      <c r="Y40" s="175" t="str">
        <f t="shared" si="4"/>
        <v/>
      </c>
    </row>
    <row r="41" spans="1:25" s="85" customFormat="1" ht="11.25">
      <c r="A41" s="152"/>
      <c r="B41" s="91"/>
      <c r="C41" s="82"/>
      <c r="D41" s="86"/>
      <c r="E41" s="84"/>
      <c r="F41" s="151"/>
      <c r="G41" s="160"/>
      <c r="H41" s="161"/>
      <c r="I41" s="141"/>
      <c r="J41" s="93"/>
      <c r="K41" s="93"/>
      <c r="L41" s="93"/>
      <c r="M41" s="96">
        <f t="shared" si="0"/>
        <v>0</v>
      </c>
      <c r="N41" s="98" t="str">
        <f t="shared" si="1"/>
        <v/>
      </c>
      <c r="O41" s="142"/>
      <c r="P41" s="141"/>
      <c r="Q41" s="93"/>
      <c r="R41" s="96">
        <f t="shared" si="2"/>
        <v>0</v>
      </c>
      <c r="S41" s="98" t="str">
        <f t="shared" si="3"/>
        <v/>
      </c>
      <c r="T41" s="142"/>
      <c r="U41" s="141"/>
      <c r="V41" s="138"/>
      <c r="W41" s="97"/>
      <c r="X41" s="97"/>
      <c r="Y41" s="175" t="str">
        <f t="shared" si="4"/>
        <v/>
      </c>
    </row>
    <row r="42" spans="1:25" s="85" customFormat="1" ht="11.25">
      <c r="A42" s="152"/>
      <c r="B42" s="91"/>
      <c r="C42" s="82"/>
      <c r="D42" s="86"/>
      <c r="E42" s="84"/>
      <c r="F42" s="151"/>
      <c r="G42" s="160"/>
      <c r="H42" s="161"/>
      <c r="I42" s="141"/>
      <c r="J42" s="93"/>
      <c r="K42" s="93"/>
      <c r="L42" s="93"/>
      <c r="M42" s="96">
        <f t="shared" si="0"/>
        <v>0</v>
      </c>
      <c r="N42" s="98" t="str">
        <f t="shared" si="1"/>
        <v/>
      </c>
      <c r="O42" s="142"/>
      <c r="P42" s="141"/>
      <c r="Q42" s="93"/>
      <c r="R42" s="96">
        <f t="shared" si="2"/>
        <v>0</v>
      </c>
      <c r="S42" s="98" t="str">
        <f t="shared" si="3"/>
        <v/>
      </c>
      <c r="T42" s="142"/>
      <c r="U42" s="141"/>
      <c r="V42" s="138"/>
      <c r="W42" s="97"/>
      <c r="X42" s="97"/>
      <c r="Y42" s="175" t="str">
        <f t="shared" si="4"/>
        <v/>
      </c>
    </row>
    <row r="43" spans="1:25" s="85" customFormat="1" ht="11.25">
      <c r="A43" s="152"/>
      <c r="B43" s="91"/>
      <c r="C43" s="82"/>
      <c r="D43" s="86"/>
      <c r="E43" s="84"/>
      <c r="F43" s="151"/>
      <c r="G43" s="160"/>
      <c r="H43" s="161"/>
      <c r="I43" s="141"/>
      <c r="J43" s="93"/>
      <c r="K43" s="93"/>
      <c r="L43" s="93"/>
      <c r="M43" s="96">
        <f t="shared" si="0"/>
        <v>0</v>
      </c>
      <c r="N43" s="98" t="str">
        <f t="shared" si="1"/>
        <v/>
      </c>
      <c r="O43" s="142"/>
      <c r="P43" s="141"/>
      <c r="Q43" s="93"/>
      <c r="R43" s="96">
        <f t="shared" si="2"/>
        <v>0</v>
      </c>
      <c r="S43" s="98" t="str">
        <f t="shared" si="3"/>
        <v/>
      </c>
      <c r="T43" s="142"/>
      <c r="U43" s="141"/>
      <c r="V43" s="138"/>
      <c r="W43" s="97"/>
      <c r="X43" s="97"/>
      <c r="Y43" s="175" t="str">
        <f t="shared" si="4"/>
        <v/>
      </c>
    </row>
    <row r="44" spans="1:25" s="85" customFormat="1" ht="11.25">
      <c r="A44" s="152"/>
      <c r="B44" s="91"/>
      <c r="C44" s="82"/>
      <c r="D44" s="86"/>
      <c r="E44" s="84"/>
      <c r="F44" s="151"/>
      <c r="G44" s="160"/>
      <c r="H44" s="161"/>
      <c r="I44" s="141"/>
      <c r="J44" s="93"/>
      <c r="K44" s="93"/>
      <c r="L44" s="93"/>
      <c r="M44" s="96">
        <f t="shared" si="0"/>
        <v>0</v>
      </c>
      <c r="N44" s="98" t="str">
        <f t="shared" si="1"/>
        <v/>
      </c>
      <c r="O44" s="142"/>
      <c r="P44" s="141"/>
      <c r="Q44" s="93"/>
      <c r="R44" s="96">
        <f t="shared" si="2"/>
        <v>0</v>
      </c>
      <c r="S44" s="98" t="str">
        <f t="shared" si="3"/>
        <v/>
      </c>
      <c r="T44" s="142"/>
      <c r="U44" s="141"/>
      <c r="V44" s="138"/>
      <c r="W44" s="97"/>
      <c r="X44" s="97"/>
      <c r="Y44" s="175" t="str">
        <f t="shared" si="4"/>
        <v/>
      </c>
    </row>
    <row r="45" spans="1:25" s="85" customFormat="1" ht="11.25">
      <c r="A45" s="152"/>
      <c r="B45" s="91"/>
      <c r="C45" s="82"/>
      <c r="D45" s="86"/>
      <c r="E45" s="84"/>
      <c r="F45" s="151"/>
      <c r="G45" s="160"/>
      <c r="H45" s="161"/>
      <c r="I45" s="141"/>
      <c r="J45" s="93"/>
      <c r="K45" s="93"/>
      <c r="L45" s="93"/>
      <c r="M45" s="96">
        <f t="shared" si="0"/>
        <v>0</v>
      </c>
      <c r="N45" s="98" t="str">
        <f t="shared" si="1"/>
        <v/>
      </c>
      <c r="O45" s="142"/>
      <c r="P45" s="141"/>
      <c r="Q45" s="93"/>
      <c r="R45" s="96">
        <f t="shared" si="2"/>
        <v>0</v>
      </c>
      <c r="S45" s="98" t="str">
        <f t="shared" si="3"/>
        <v/>
      </c>
      <c r="T45" s="142"/>
      <c r="U45" s="141"/>
      <c r="V45" s="138"/>
      <c r="W45" s="97"/>
      <c r="X45" s="97"/>
      <c r="Y45" s="175" t="str">
        <f t="shared" si="4"/>
        <v/>
      </c>
    </row>
    <row r="46" spans="1:25" s="85" customFormat="1" ht="11.25">
      <c r="A46" s="152"/>
      <c r="B46" s="91"/>
      <c r="C46" s="82"/>
      <c r="D46" s="86"/>
      <c r="E46" s="84"/>
      <c r="F46" s="151"/>
      <c r="G46" s="160"/>
      <c r="H46" s="161"/>
      <c r="I46" s="141"/>
      <c r="J46" s="93"/>
      <c r="K46" s="93"/>
      <c r="L46" s="93"/>
      <c r="M46" s="96">
        <f t="shared" si="0"/>
        <v>0</v>
      </c>
      <c r="N46" s="98" t="str">
        <f t="shared" si="1"/>
        <v/>
      </c>
      <c r="O46" s="142"/>
      <c r="P46" s="141"/>
      <c r="Q46" s="93"/>
      <c r="R46" s="96">
        <f t="shared" si="2"/>
        <v>0</v>
      </c>
      <c r="S46" s="98" t="str">
        <f t="shared" si="3"/>
        <v/>
      </c>
      <c r="T46" s="142"/>
      <c r="U46" s="141"/>
      <c r="V46" s="138"/>
      <c r="W46" s="97"/>
      <c r="X46" s="97"/>
      <c r="Y46" s="175" t="str">
        <f t="shared" si="4"/>
        <v/>
      </c>
    </row>
    <row r="47" spans="1:25" s="85" customFormat="1" ht="11.25">
      <c r="A47" s="152"/>
      <c r="B47" s="91"/>
      <c r="C47" s="82"/>
      <c r="D47" s="86"/>
      <c r="E47" s="84"/>
      <c r="F47" s="151"/>
      <c r="G47" s="160"/>
      <c r="H47" s="161"/>
      <c r="I47" s="141"/>
      <c r="J47" s="93"/>
      <c r="K47" s="93"/>
      <c r="L47" s="93"/>
      <c r="M47" s="96">
        <f t="shared" si="0"/>
        <v>0</v>
      </c>
      <c r="N47" s="98" t="str">
        <f t="shared" si="1"/>
        <v/>
      </c>
      <c r="O47" s="142"/>
      <c r="P47" s="141"/>
      <c r="Q47" s="93"/>
      <c r="R47" s="96">
        <f t="shared" si="2"/>
        <v>0</v>
      </c>
      <c r="S47" s="98" t="str">
        <f t="shared" si="3"/>
        <v/>
      </c>
      <c r="T47" s="142"/>
      <c r="U47" s="141"/>
      <c r="V47" s="138"/>
      <c r="W47" s="97"/>
      <c r="X47" s="97"/>
      <c r="Y47" s="175" t="str">
        <f t="shared" si="4"/>
        <v/>
      </c>
    </row>
    <row r="48" spans="1:25" s="85" customFormat="1" ht="11.25">
      <c r="A48" s="152"/>
      <c r="B48" s="91"/>
      <c r="C48" s="82"/>
      <c r="D48" s="86"/>
      <c r="E48" s="84"/>
      <c r="F48" s="151"/>
      <c r="G48" s="160"/>
      <c r="H48" s="161"/>
      <c r="I48" s="141"/>
      <c r="J48" s="93"/>
      <c r="K48" s="93"/>
      <c r="L48" s="93"/>
      <c r="M48" s="96">
        <f t="shared" si="0"/>
        <v>0</v>
      </c>
      <c r="N48" s="98" t="str">
        <f t="shared" si="1"/>
        <v/>
      </c>
      <c r="O48" s="142"/>
      <c r="P48" s="141"/>
      <c r="Q48" s="93"/>
      <c r="R48" s="96">
        <f t="shared" si="2"/>
        <v>0</v>
      </c>
      <c r="S48" s="98" t="str">
        <f t="shared" si="3"/>
        <v/>
      </c>
      <c r="T48" s="142"/>
      <c r="U48" s="141"/>
      <c r="V48" s="138"/>
      <c r="W48" s="97"/>
      <c r="X48" s="97"/>
      <c r="Y48" s="175" t="str">
        <f t="shared" si="4"/>
        <v/>
      </c>
    </row>
    <row r="49" spans="1:25" s="85" customFormat="1" ht="11.25">
      <c r="A49" s="152"/>
      <c r="B49" s="91"/>
      <c r="C49" s="82"/>
      <c r="D49" s="86"/>
      <c r="E49" s="84"/>
      <c r="F49" s="151"/>
      <c r="G49" s="160"/>
      <c r="H49" s="161"/>
      <c r="I49" s="141"/>
      <c r="J49" s="93"/>
      <c r="K49" s="93"/>
      <c r="L49" s="93"/>
      <c r="M49" s="96">
        <f t="shared" si="0"/>
        <v>0</v>
      </c>
      <c r="N49" s="98" t="str">
        <f t="shared" si="1"/>
        <v/>
      </c>
      <c r="O49" s="142"/>
      <c r="P49" s="141"/>
      <c r="Q49" s="93"/>
      <c r="R49" s="96">
        <f t="shared" si="2"/>
        <v>0</v>
      </c>
      <c r="S49" s="98" t="str">
        <f t="shared" si="3"/>
        <v/>
      </c>
      <c r="T49" s="142"/>
      <c r="U49" s="141"/>
      <c r="V49" s="138"/>
      <c r="W49" s="97"/>
      <c r="X49" s="97"/>
      <c r="Y49" s="175" t="str">
        <f t="shared" si="4"/>
        <v/>
      </c>
    </row>
    <row r="50" spans="1:25" s="85" customFormat="1" ht="11.25">
      <c r="A50" s="152"/>
      <c r="B50" s="91"/>
      <c r="C50" s="82"/>
      <c r="D50" s="86"/>
      <c r="E50" s="84"/>
      <c r="F50" s="151"/>
      <c r="G50" s="160"/>
      <c r="H50" s="161"/>
      <c r="I50" s="141"/>
      <c r="J50" s="93"/>
      <c r="K50" s="93"/>
      <c r="L50" s="93"/>
      <c r="M50" s="96">
        <f t="shared" si="0"/>
        <v>0</v>
      </c>
      <c r="N50" s="98" t="str">
        <f t="shared" si="1"/>
        <v/>
      </c>
      <c r="O50" s="142"/>
      <c r="P50" s="141"/>
      <c r="Q50" s="93"/>
      <c r="R50" s="96">
        <f t="shared" si="2"/>
        <v>0</v>
      </c>
      <c r="S50" s="98" t="str">
        <f t="shared" si="3"/>
        <v/>
      </c>
      <c r="T50" s="142"/>
      <c r="U50" s="141"/>
      <c r="V50" s="138"/>
      <c r="W50" s="97"/>
      <c r="X50" s="97"/>
      <c r="Y50" s="175" t="str">
        <f t="shared" si="4"/>
        <v/>
      </c>
    </row>
    <row r="51" spans="1:25" s="85" customFormat="1" ht="11.25">
      <c r="A51" s="152"/>
      <c r="B51" s="91"/>
      <c r="C51" s="82"/>
      <c r="D51" s="86"/>
      <c r="E51" s="84"/>
      <c r="F51" s="151"/>
      <c r="G51" s="160"/>
      <c r="H51" s="161"/>
      <c r="I51" s="141"/>
      <c r="J51" s="93"/>
      <c r="K51" s="93"/>
      <c r="L51" s="93"/>
      <c r="M51" s="96">
        <f t="shared" si="0"/>
        <v>0</v>
      </c>
      <c r="N51" s="98" t="str">
        <f t="shared" si="1"/>
        <v/>
      </c>
      <c r="O51" s="142"/>
      <c r="P51" s="141"/>
      <c r="Q51" s="93"/>
      <c r="R51" s="96">
        <f t="shared" si="2"/>
        <v>0</v>
      </c>
      <c r="S51" s="98" t="str">
        <f t="shared" si="3"/>
        <v/>
      </c>
      <c r="T51" s="142"/>
      <c r="U51" s="141"/>
      <c r="V51" s="138"/>
      <c r="W51" s="97"/>
      <c r="X51" s="97"/>
      <c r="Y51" s="175" t="str">
        <f t="shared" si="4"/>
        <v/>
      </c>
    </row>
    <row r="52" spans="1:25" s="85" customFormat="1" ht="11.25">
      <c r="A52" s="152"/>
      <c r="B52" s="91"/>
      <c r="C52" s="82"/>
      <c r="D52" s="86"/>
      <c r="E52" s="84"/>
      <c r="F52" s="151"/>
      <c r="G52" s="160"/>
      <c r="H52" s="161"/>
      <c r="I52" s="141"/>
      <c r="J52" s="93"/>
      <c r="K52" s="93"/>
      <c r="L52" s="93"/>
      <c r="M52" s="96">
        <f t="shared" si="0"/>
        <v>0</v>
      </c>
      <c r="N52" s="98" t="str">
        <f t="shared" si="1"/>
        <v/>
      </c>
      <c r="O52" s="142"/>
      <c r="P52" s="141"/>
      <c r="Q52" s="93"/>
      <c r="R52" s="96">
        <f t="shared" si="2"/>
        <v>0</v>
      </c>
      <c r="S52" s="98" t="str">
        <f t="shared" si="3"/>
        <v/>
      </c>
      <c r="T52" s="142"/>
      <c r="U52" s="141"/>
      <c r="V52" s="138"/>
      <c r="W52" s="97"/>
      <c r="X52" s="97"/>
      <c r="Y52" s="175" t="str">
        <f t="shared" si="4"/>
        <v/>
      </c>
    </row>
    <row r="53" spans="1:25" s="85" customFormat="1" ht="11.25">
      <c r="A53" s="152"/>
      <c r="B53" s="91"/>
      <c r="C53" s="82"/>
      <c r="D53" s="86"/>
      <c r="E53" s="84"/>
      <c r="F53" s="151"/>
      <c r="G53" s="160"/>
      <c r="H53" s="161"/>
      <c r="I53" s="141"/>
      <c r="J53" s="93"/>
      <c r="K53" s="93"/>
      <c r="L53" s="93"/>
      <c r="M53" s="96">
        <f t="shared" si="0"/>
        <v>0</v>
      </c>
      <c r="N53" s="98" t="str">
        <f t="shared" si="1"/>
        <v/>
      </c>
      <c r="O53" s="142"/>
      <c r="P53" s="141"/>
      <c r="Q53" s="93"/>
      <c r="R53" s="96">
        <f t="shared" si="2"/>
        <v>0</v>
      </c>
      <c r="S53" s="98" t="str">
        <f t="shared" si="3"/>
        <v/>
      </c>
      <c r="T53" s="142"/>
      <c r="U53" s="141"/>
      <c r="V53" s="138"/>
      <c r="W53" s="97"/>
      <c r="X53" s="97"/>
      <c r="Y53" s="175" t="str">
        <f t="shared" si="4"/>
        <v/>
      </c>
    </row>
    <row r="54" spans="1:25" s="85" customFormat="1" ht="11.25">
      <c r="A54" s="152"/>
      <c r="B54" s="91"/>
      <c r="C54" s="82"/>
      <c r="D54" s="86"/>
      <c r="E54" s="84"/>
      <c r="F54" s="151"/>
      <c r="G54" s="160"/>
      <c r="H54" s="161"/>
      <c r="I54" s="141"/>
      <c r="J54" s="93"/>
      <c r="K54" s="93"/>
      <c r="L54" s="93"/>
      <c r="M54" s="96">
        <f t="shared" si="0"/>
        <v>0</v>
      </c>
      <c r="N54" s="98" t="str">
        <f t="shared" si="1"/>
        <v/>
      </c>
      <c r="O54" s="142"/>
      <c r="P54" s="141"/>
      <c r="Q54" s="93"/>
      <c r="R54" s="96">
        <f t="shared" si="2"/>
        <v>0</v>
      </c>
      <c r="S54" s="98" t="str">
        <f t="shared" si="3"/>
        <v/>
      </c>
      <c r="T54" s="142"/>
      <c r="U54" s="141"/>
      <c r="V54" s="138"/>
      <c r="W54" s="97"/>
      <c r="X54" s="97"/>
      <c r="Y54" s="175" t="str">
        <f t="shared" si="4"/>
        <v/>
      </c>
    </row>
    <row r="55" spans="1:25" s="85" customFormat="1" ht="11.25">
      <c r="A55" s="152"/>
      <c r="B55" s="91"/>
      <c r="C55" s="82"/>
      <c r="D55" s="86"/>
      <c r="E55" s="84"/>
      <c r="F55" s="151"/>
      <c r="G55" s="160"/>
      <c r="H55" s="161"/>
      <c r="I55" s="141"/>
      <c r="J55" s="93"/>
      <c r="K55" s="93"/>
      <c r="L55" s="93"/>
      <c r="M55" s="96">
        <f t="shared" si="0"/>
        <v>0</v>
      </c>
      <c r="N55" s="98" t="str">
        <f t="shared" si="1"/>
        <v/>
      </c>
      <c r="O55" s="142"/>
      <c r="P55" s="141"/>
      <c r="Q55" s="93"/>
      <c r="R55" s="96">
        <f t="shared" si="2"/>
        <v>0</v>
      </c>
      <c r="S55" s="98" t="str">
        <f t="shared" si="3"/>
        <v/>
      </c>
      <c r="T55" s="142"/>
      <c r="U55" s="141"/>
      <c r="V55" s="138"/>
      <c r="W55" s="97"/>
      <c r="X55" s="97"/>
      <c r="Y55" s="175" t="str">
        <f t="shared" si="4"/>
        <v/>
      </c>
    </row>
    <row r="56" spans="1:25" s="85" customFormat="1" ht="11.25">
      <c r="A56" s="152"/>
      <c r="B56" s="91"/>
      <c r="C56" s="82"/>
      <c r="D56" s="86"/>
      <c r="E56" s="84"/>
      <c r="F56" s="151"/>
      <c r="G56" s="160"/>
      <c r="H56" s="161"/>
      <c r="I56" s="141"/>
      <c r="J56" s="93"/>
      <c r="K56" s="93"/>
      <c r="L56" s="93"/>
      <c r="M56" s="96">
        <f t="shared" si="0"/>
        <v>0</v>
      </c>
      <c r="N56" s="98" t="str">
        <f t="shared" si="1"/>
        <v/>
      </c>
      <c r="O56" s="142"/>
      <c r="P56" s="141"/>
      <c r="Q56" s="93"/>
      <c r="R56" s="96">
        <f t="shared" si="2"/>
        <v>0</v>
      </c>
      <c r="S56" s="98" t="str">
        <f t="shared" si="3"/>
        <v/>
      </c>
      <c r="T56" s="142"/>
      <c r="U56" s="141"/>
      <c r="V56" s="138"/>
      <c r="W56" s="97"/>
      <c r="X56" s="97"/>
      <c r="Y56" s="175" t="str">
        <f t="shared" si="4"/>
        <v/>
      </c>
    </row>
    <row r="57" spans="1:25" s="85" customFormat="1" ht="11.25">
      <c r="A57" s="152"/>
      <c r="B57" s="91"/>
      <c r="C57" s="82"/>
      <c r="D57" s="86"/>
      <c r="E57" s="84"/>
      <c r="F57" s="151"/>
      <c r="G57" s="160"/>
      <c r="H57" s="161"/>
      <c r="I57" s="141"/>
      <c r="J57" s="93"/>
      <c r="K57" s="93"/>
      <c r="L57" s="93"/>
      <c r="M57" s="96">
        <f t="shared" si="0"/>
        <v>0</v>
      </c>
      <c r="N57" s="98" t="str">
        <f t="shared" si="1"/>
        <v/>
      </c>
      <c r="O57" s="142"/>
      <c r="P57" s="141"/>
      <c r="Q57" s="93"/>
      <c r="R57" s="96">
        <f t="shared" si="2"/>
        <v>0</v>
      </c>
      <c r="S57" s="98" t="str">
        <f t="shared" si="3"/>
        <v/>
      </c>
      <c r="T57" s="142"/>
      <c r="U57" s="141"/>
      <c r="V57" s="138"/>
      <c r="W57" s="97"/>
      <c r="X57" s="97"/>
      <c r="Y57" s="175" t="str">
        <f t="shared" si="4"/>
        <v/>
      </c>
    </row>
    <row r="58" spans="1:25" s="85" customFormat="1" ht="11.25">
      <c r="A58" s="152"/>
      <c r="B58" s="91"/>
      <c r="C58" s="82"/>
      <c r="D58" s="86"/>
      <c r="E58" s="84"/>
      <c r="F58" s="151"/>
      <c r="G58" s="160"/>
      <c r="H58" s="161"/>
      <c r="I58" s="141"/>
      <c r="J58" s="93"/>
      <c r="K58" s="93"/>
      <c r="L58" s="93"/>
      <c r="M58" s="96">
        <f t="shared" si="0"/>
        <v>0</v>
      </c>
      <c r="N58" s="98" t="str">
        <f t="shared" si="1"/>
        <v/>
      </c>
      <c r="O58" s="142"/>
      <c r="P58" s="141"/>
      <c r="Q58" s="93"/>
      <c r="R58" s="96">
        <f t="shared" si="2"/>
        <v>0</v>
      </c>
      <c r="S58" s="98" t="str">
        <f t="shared" si="3"/>
        <v/>
      </c>
      <c r="T58" s="142"/>
      <c r="U58" s="141"/>
      <c r="V58" s="138"/>
      <c r="W58" s="97"/>
      <c r="X58" s="97"/>
      <c r="Y58" s="175" t="str">
        <f t="shared" si="4"/>
        <v/>
      </c>
    </row>
    <row r="59" spans="1:25" s="85" customFormat="1" ht="11.25">
      <c r="A59" s="152"/>
      <c r="B59" s="91"/>
      <c r="C59" s="82"/>
      <c r="D59" s="86"/>
      <c r="E59" s="84"/>
      <c r="F59" s="151"/>
      <c r="G59" s="160"/>
      <c r="H59" s="161"/>
      <c r="I59" s="141"/>
      <c r="J59" s="93"/>
      <c r="K59" s="93"/>
      <c r="L59" s="93"/>
      <c r="M59" s="96">
        <f t="shared" si="0"/>
        <v>0</v>
      </c>
      <c r="N59" s="98" t="str">
        <f t="shared" si="1"/>
        <v/>
      </c>
      <c r="O59" s="142"/>
      <c r="P59" s="141"/>
      <c r="Q59" s="93"/>
      <c r="R59" s="96">
        <f t="shared" si="2"/>
        <v>0</v>
      </c>
      <c r="S59" s="98" t="str">
        <f t="shared" si="3"/>
        <v/>
      </c>
      <c r="T59" s="142"/>
      <c r="U59" s="141"/>
      <c r="V59" s="138"/>
      <c r="W59" s="97"/>
      <c r="X59" s="97"/>
      <c r="Y59" s="175" t="str">
        <f t="shared" si="4"/>
        <v/>
      </c>
    </row>
    <row r="60" spans="1:25" s="85" customFormat="1" ht="11.25">
      <c r="A60" s="152"/>
      <c r="B60" s="91"/>
      <c r="C60" s="82"/>
      <c r="D60" s="86"/>
      <c r="E60" s="84"/>
      <c r="F60" s="151"/>
      <c r="G60" s="160"/>
      <c r="H60" s="161"/>
      <c r="I60" s="141"/>
      <c r="J60" s="93"/>
      <c r="K60" s="93"/>
      <c r="L60" s="93"/>
      <c r="M60" s="96">
        <f t="shared" si="0"/>
        <v>0</v>
      </c>
      <c r="N60" s="98" t="str">
        <f t="shared" si="1"/>
        <v/>
      </c>
      <c r="O60" s="142"/>
      <c r="P60" s="141"/>
      <c r="Q60" s="93"/>
      <c r="R60" s="96">
        <f t="shared" si="2"/>
        <v>0</v>
      </c>
      <c r="S60" s="98" t="str">
        <f t="shared" si="3"/>
        <v/>
      </c>
      <c r="T60" s="142"/>
      <c r="U60" s="141"/>
      <c r="V60" s="138"/>
      <c r="W60" s="97"/>
      <c r="X60" s="97"/>
      <c r="Y60" s="175" t="str">
        <f t="shared" si="4"/>
        <v/>
      </c>
    </row>
    <row r="61" spans="1:25" s="85" customFormat="1" ht="11.25">
      <c r="A61" s="152"/>
      <c r="B61" s="91"/>
      <c r="C61" s="82"/>
      <c r="D61" s="86"/>
      <c r="E61" s="84"/>
      <c r="F61" s="151"/>
      <c r="G61" s="160"/>
      <c r="H61" s="161"/>
      <c r="I61" s="141"/>
      <c r="J61" s="93"/>
      <c r="K61" s="93"/>
      <c r="L61" s="93"/>
      <c r="M61" s="96">
        <f t="shared" si="0"/>
        <v>0</v>
      </c>
      <c r="N61" s="98" t="str">
        <f t="shared" si="1"/>
        <v/>
      </c>
      <c r="O61" s="142"/>
      <c r="P61" s="141"/>
      <c r="Q61" s="93"/>
      <c r="R61" s="96">
        <f t="shared" si="2"/>
        <v>0</v>
      </c>
      <c r="S61" s="98" t="str">
        <f t="shared" si="3"/>
        <v/>
      </c>
      <c r="T61" s="142"/>
      <c r="U61" s="141"/>
      <c r="V61" s="138"/>
      <c r="W61" s="97"/>
      <c r="X61" s="97"/>
      <c r="Y61" s="175" t="str">
        <f t="shared" si="4"/>
        <v/>
      </c>
    </row>
    <row r="62" spans="1:25" s="85" customFormat="1" ht="11.25">
      <c r="A62" s="152"/>
      <c r="B62" s="91"/>
      <c r="C62" s="82"/>
      <c r="D62" s="86"/>
      <c r="E62" s="84"/>
      <c r="F62" s="151"/>
      <c r="G62" s="160"/>
      <c r="H62" s="161"/>
      <c r="I62" s="141"/>
      <c r="J62" s="93"/>
      <c r="K62" s="93"/>
      <c r="L62" s="93"/>
      <c r="M62" s="96">
        <f t="shared" si="0"/>
        <v>0</v>
      </c>
      <c r="N62" s="98" t="str">
        <f t="shared" si="1"/>
        <v/>
      </c>
      <c r="O62" s="142"/>
      <c r="P62" s="141"/>
      <c r="Q62" s="93"/>
      <c r="R62" s="96">
        <f t="shared" si="2"/>
        <v>0</v>
      </c>
      <c r="S62" s="98" t="str">
        <f t="shared" si="3"/>
        <v/>
      </c>
      <c r="T62" s="142"/>
      <c r="U62" s="141"/>
      <c r="V62" s="138"/>
      <c r="W62" s="97"/>
      <c r="X62" s="97"/>
      <c r="Y62" s="175" t="str">
        <f t="shared" si="4"/>
        <v/>
      </c>
    </row>
    <row r="63" spans="1:25" s="85" customFormat="1" ht="11.25">
      <c r="A63" s="152"/>
      <c r="B63" s="91"/>
      <c r="C63" s="82"/>
      <c r="D63" s="86"/>
      <c r="E63" s="84"/>
      <c r="F63" s="151"/>
      <c r="G63" s="160"/>
      <c r="H63" s="161"/>
      <c r="I63" s="141"/>
      <c r="J63" s="93"/>
      <c r="K63" s="93"/>
      <c r="L63" s="93"/>
      <c r="M63" s="96">
        <f t="shared" si="0"/>
        <v>0</v>
      </c>
      <c r="N63" s="98" t="str">
        <f t="shared" si="1"/>
        <v/>
      </c>
      <c r="O63" s="142"/>
      <c r="P63" s="141"/>
      <c r="Q63" s="93"/>
      <c r="R63" s="96">
        <f t="shared" si="2"/>
        <v>0</v>
      </c>
      <c r="S63" s="98" t="str">
        <f t="shared" si="3"/>
        <v/>
      </c>
      <c r="T63" s="142"/>
      <c r="U63" s="141"/>
      <c r="V63" s="138"/>
      <c r="W63" s="97"/>
      <c r="X63" s="97"/>
      <c r="Y63" s="175" t="str">
        <f t="shared" si="4"/>
        <v/>
      </c>
    </row>
    <row r="64" spans="1:25" s="85" customFormat="1" ht="11.25">
      <c r="A64" s="152"/>
      <c r="B64" s="91"/>
      <c r="C64" s="82"/>
      <c r="D64" s="86"/>
      <c r="E64" s="84"/>
      <c r="F64" s="151"/>
      <c r="G64" s="160"/>
      <c r="H64" s="161"/>
      <c r="I64" s="141"/>
      <c r="J64" s="93"/>
      <c r="K64" s="93"/>
      <c r="L64" s="93"/>
      <c r="M64" s="96">
        <f t="shared" si="0"/>
        <v>0</v>
      </c>
      <c r="N64" s="98" t="str">
        <f t="shared" si="1"/>
        <v/>
      </c>
      <c r="O64" s="142"/>
      <c r="P64" s="141"/>
      <c r="Q64" s="93"/>
      <c r="R64" s="96">
        <f t="shared" si="2"/>
        <v>0</v>
      </c>
      <c r="S64" s="98" t="str">
        <f t="shared" si="3"/>
        <v/>
      </c>
      <c r="T64" s="142"/>
      <c r="U64" s="141"/>
      <c r="V64" s="138"/>
      <c r="W64" s="97"/>
      <c r="X64" s="97"/>
      <c r="Y64" s="175" t="str">
        <f t="shared" si="4"/>
        <v/>
      </c>
    </row>
    <row r="65" spans="1:25" s="85" customFormat="1" ht="11.25">
      <c r="A65" s="152"/>
      <c r="B65" s="91"/>
      <c r="C65" s="82"/>
      <c r="D65" s="86"/>
      <c r="E65" s="84"/>
      <c r="F65" s="151"/>
      <c r="G65" s="160"/>
      <c r="H65" s="161"/>
      <c r="I65" s="141"/>
      <c r="J65" s="93"/>
      <c r="K65" s="93"/>
      <c r="L65" s="93"/>
      <c r="M65" s="96">
        <f t="shared" si="0"/>
        <v>0</v>
      </c>
      <c r="N65" s="98" t="str">
        <f t="shared" si="1"/>
        <v/>
      </c>
      <c r="O65" s="142"/>
      <c r="P65" s="141"/>
      <c r="Q65" s="93"/>
      <c r="R65" s="96">
        <f t="shared" si="2"/>
        <v>0</v>
      </c>
      <c r="S65" s="98" t="str">
        <f t="shared" si="3"/>
        <v/>
      </c>
      <c r="T65" s="142"/>
      <c r="U65" s="141"/>
      <c r="V65" s="138"/>
      <c r="W65" s="97"/>
      <c r="X65" s="97"/>
      <c r="Y65" s="175" t="str">
        <f t="shared" si="4"/>
        <v/>
      </c>
    </row>
    <row r="66" spans="1:25" s="85" customFormat="1" ht="11.25">
      <c r="A66" s="152"/>
      <c r="B66" s="91"/>
      <c r="C66" s="82"/>
      <c r="D66" s="86"/>
      <c r="E66" s="84"/>
      <c r="F66" s="151"/>
      <c r="G66" s="160"/>
      <c r="H66" s="161"/>
      <c r="I66" s="141"/>
      <c r="J66" s="93"/>
      <c r="K66" s="93"/>
      <c r="L66" s="93"/>
      <c r="M66" s="96">
        <f t="shared" si="0"/>
        <v>0</v>
      </c>
      <c r="N66" s="98" t="str">
        <f t="shared" si="1"/>
        <v/>
      </c>
      <c r="O66" s="142"/>
      <c r="P66" s="141"/>
      <c r="Q66" s="93"/>
      <c r="R66" s="96">
        <f t="shared" si="2"/>
        <v>0</v>
      </c>
      <c r="S66" s="98" t="str">
        <f t="shared" si="3"/>
        <v/>
      </c>
      <c r="T66" s="142"/>
      <c r="U66" s="141"/>
      <c r="V66" s="138"/>
      <c r="W66" s="97"/>
      <c r="X66" s="97"/>
      <c r="Y66" s="175" t="str">
        <f t="shared" si="4"/>
        <v/>
      </c>
    </row>
    <row r="67" spans="1:25" s="85" customFormat="1" ht="11.25">
      <c r="A67" s="152"/>
      <c r="B67" s="91"/>
      <c r="C67" s="82"/>
      <c r="D67" s="86"/>
      <c r="E67" s="84"/>
      <c r="F67" s="151"/>
      <c r="G67" s="160"/>
      <c r="H67" s="161"/>
      <c r="I67" s="141"/>
      <c r="J67" s="93"/>
      <c r="K67" s="93"/>
      <c r="L67" s="93"/>
      <c r="M67" s="96">
        <f t="shared" si="0"/>
        <v>0</v>
      </c>
      <c r="N67" s="98" t="str">
        <f t="shared" si="1"/>
        <v/>
      </c>
      <c r="O67" s="142"/>
      <c r="P67" s="141"/>
      <c r="Q67" s="93"/>
      <c r="R67" s="96">
        <f t="shared" si="2"/>
        <v>0</v>
      </c>
      <c r="S67" s="98" t="str">
        <f t="shared" si="3"/>
        <v/>
      </c>
      <c r="T67" s="142"/>
      <c r="U67" s="141"/>
      <c r="V67" s="138"/>
      <c r="W67" s="97"/>
      <c r="X67" s="97"/>
      <c r="Y67" s="175" t="str">
        <f t="shared" si="4"/>
        <v/>
      </c>
    </row>
    <row r="68" spans="1:25" s="85" customFormat="1" ht="11.25">
      <c r="A68" s="152"/>
      <c r="B68" s="91"/>
      <c r="C68" s="82"/>
      <c r="D68" s="86"/>
      <c r="E68" s="84"/>
      <c r="F68" s="151"/>
      <c r="G68" s="160"/>
      <c r="H68" s="161"/>
      <c r="I68" s="141"/>
      <c r="J68" s="93"/>
      <c r="K68" s="93"/>
      <c r="L68" s="93"/>
      <c r="M68" s="96">
        <f t="shared" si="0"/>
        <v>0</v>
      </c>
      <c r="N68" s="98" t="str">
        <f t="shared" si="1"/>
        <v/>
      </c>
      <c r="O68" s="142"/>
      <c r="P68" s="141"/>
      <c r="Q68" s="93"/>
      <c r="R68" s="96">
        <f t="shared" si="2"/>
        <v>0</v>
      </c>
      <c r="S68" s="98" t="str">
        <f t="shared" si="3"/>
        <v/>
      </c>
      <c r="T68" s="142"/>
      <c r="U68" s="141"/>
      <c r="V68" s="138"/>
      <c r="W68" s="97"/>
      <c r="X68" s="97"/>
      <c r="Y68" s="175" t="str">
        <f t="shared" si="4"/>
        <v/>
      </c>
    </row>
    <row r="69" spans="1:25" s="85" customFormat="1" ht="11.25">
      <c r="A69" s="152"/>
      <c r="B69" s="91"/>
      <c r="C69" s="82"/>
      <c r="D69" s="86"/>
      <c r="E69" s="84"/>
      <c r="F69" s="151"/>
      <c r="G69" s="160"/>
      <c r="H69" s="161"/>
      <c r="I69" s="141"/>
      <c r="J69" s="93"/>
      <c r="K69" s="93"/>
      <c r="L69" s="93"/>
      <c r="M69" s="96">
        <f t="shared" ref="M69:M132" si="5">SUM(I69:L69)</f>
        <v>0</v>
      </c>
      <c r="N69" s="98" t="str">
        <f t="shared" si="1"/>
        <v/>
      </c>
      <c r="O69" s="142"/>
      <c r="P69" s="141"/>
      <c r="Q69" s="93"/>
      <c r="R69" s="96">
        <f t="shared" si="2"/>
        <v>0</v>
      </c>
      <c r="S69" s="98" t="str">
        <f t="shared" si="3"/>
        <v/>
      </c>
      <c r="T69" s="142"/>
      <c r="U69" s="141"/>
      <c r="V69" s="138"/>
      <c r="W69" s="97"/>
      <c r="X69" s="97"/>
      <c r="Y69" s="175" t="str">
        <f t="shared" si="4"/>
        <v/>
      </c>
    </row>
    <row r="70" spans="1:25" s="85" customFormat="1" ht="11.25">
      <c r="A70" s="152"/>
      <c r="B70" s="91"/>
      <c r="C70" s="82"/>
      <c r="D70" s="86"/>
      <c r="E70" s="84"/>
      <c r="F70" s="151"/>
      <c r="G70" s="160"/>
      <c r="H70" s="161"/>
      <c r="I70" s="141"/>
      <c r="J70" s="93"/>
      <c r="K70" s="93"/>
      <c r="L70" s="93"/>
      <c r="M70" s="96">
        <f t="shared" si="5"/>
        <v>0</v>
      </c>
      <c r="N70" s="98" t="str">
        <f t="shared" ref="N70:N133" si="6">IF(I70=0,"",IF(ISERROR(J70/I70),0,J70/I70))</f>
        <v/>
      </c>
      <c r="O70" s="142"/>
      <c r="P70" s="141"/>
      <c r="Q70" s="93"/>
      <c r="R70" s="96">
        <f t="shared" ref="R70:R133" si="7">SUM(P70:Q70)</f>
        <v>0</v>
      </c>
      <c r="S70" s="98" t="str">
        <f t="shared" ref="S70:S133" si="8">IF(P70=0,"",IF(ISERROR(Q70/P70),0,Q70/P70))</f>
        <v/>
      </c>
      <c r="T70" s="142"/>
      <c r="U70" s="141"/>
      <c r="V70" s="138"/>
      <c r="W70" s="97"/>
      <c r="X70" s="97"/>
      <c r="Y70" s="175" t="str">
        <f t="shared" ref="Y70:Y133" si="9">IF(OR(U70="No",ISBLANK(U70)),"",SUM(W70:X70))</f>
        <v/>
      </c>
    </row>
    <row r="71" spans="1:25" s="85" customFormat="1" ht="11.25">
      <c r="A71" s="152"/>
      <c r="B71" s="91"/>
      <c r="C71" s="82"/>
      <c r="D71" s="86"/>
      <c r="E71" s="84"/>
      <c r="F71" s="151"/>
      <c r="G71" s="160"/>
      <c r="H71" s="161"/>
      <c r="I71" s="141"/>
      <c r="J71" s="93"/>
      <c r="K71" s="93"/>
      <c r="L71" s="93"/>
      <c r="M71" s="96">
        <f t="shared" si="5"/>
        <v>0</v>
      </c>
      <c r="N71" s="98" t="str">
        <f t="shared" si="6"/>
        <v/>
      </c>
      <c r="O71" s="142"/>
      <c r="P71" s="141"/>
      <c r="Q71" s="93"/>
      <c r="R71" s="96">
        <f t="shared" si="7"/>
        <v>0</v>
      </c>
      <c r="S71" s="98" t="str">
        <f t="shared" si="8"/>
        <v/>
      </c>
      <c r="T71" s="142"/>
      <c r="U71" s="141"/>
      <c r="V71" s="138"/>
      <c r="W71" s="97"/>
      <c r="X71" s="97"/>
      <c r="Y71" s="175" t="str">
        <f t="shared" si="9"/>
        <v/>
      </c>
    </row>
    <row r="72" spans="1:25" s="85" customFormat="1" ht="11.25">
      <c r="A72" s="152"/>
      <c r="B72" s="91"/>
      <c r="C72" s="82"/>
      <c r="D72" s="86"/>
      <c r="E72" s="84"/>
      <c r="F72" s="151"/>
      <c r="G72" s="160"/>
      <c r="H72" s="161"/>
      <c r="I72" s="141"/>
      <c r="J72" s="93"/>
      <c r="K72" s="93"/>
      <c r="L72" s="93"/>
      <c r="M72" s="96">
        <f t="shared" si="5"/>
        <v>0</v>
      </c>
      <c r="N72" s="98" t="str">
        <f t="shared" si="6"/>
        <v/>
      </c>
      <c r="O72" s="142"/>
      <c r="P72" s="141"/>
      <c r="Q72" s="93"/>
      <c r="R72" s="96">
        <f t="shared" si="7"/>
        <v>0</v>
      </c>
      <c r="S72" s="98" t="str">
        <f t="shared" si="8"/>
        <v/>
      </c>
      <c r="T72" s="142"/>
      <c r="U72" s="141"/>
      <c r="V72" s="138"/>
      <c r="W72" s="97"/>
      <c r="X72" s="97"/>
      <c r="Y72" s="175" t="str">
        <f t="shared" si="9"/>
        <v/>
      </c>
    </row>
    <row r="73" spans="1:25" s="85" customFormat="1" ht="11.25">
      <c r="A73" s="152"/>
      <c r="B73" s="91"/>
      <c r="C73" s="82"/>
      <c r="D73" s="86"/>
      <c r="E73" s="84"/>
      <c r="F73" s="151"/>
      <c r="G73" s="160"/>
      <c r="H73" s="161"/>
      <c r="I73" s="141"/>
      <c r="J73" s="93"/>
      <c r="K73" s="93"/>
      <c r="L73" s="93"/>
      <c r="M73" s="96">
        <f t="shared" si="5"/>
        <v>0</v>
      </c>
      <c r="N73" s="98" t="str">
        <f t="shared" si="6"/>
        <v/>
      </c>
      <c r="O73" s="142"/>
      <c r="P73" s="141"/>
      <c r="Q73" s="93"/>
      <c r="R73" s="96">
        <f t="shared" si="7"/>
        <v>0</v>
      </c>
      <c r="S73" s="98" t="str">
        <f t="shared" si="8"/>
        <v/>
      </c>
      <c r="T73" s="142"/>
      <c r="U73" s="141"/>
      <c r="V73" s="138"/>
      <c r="W73" s="97"/>
      <c r="X73" s="97"/>
      <c r="Y73" s="175" t="str">
        <f t="shared" si="9"/>
        <v/>
      </c>
    </row>
    <row r="74" spans="1:25" s="85" customFormat="1" ht="11.25">
      <c r="A74" s="152"/>
      <c r="B74" s="91"/>
      <c r="C74" s="82"/>
      <c r="D74" s="86"/>
      <c r="E74" s="84"/>
      <c r="F74" s="151"/>
      <c r="G74" s="160"/>
      <c r="H74" s="161"/>
      <c r="I74" s="141"/>
      <c r="J74" s="93"/>
      <c r="K74" s="93"/>
      <c r="L74" s="93"/>
      <c r="M74" s="96">
        <f t="shared" si="5"/>
        <v>0</v>
      </c>
      <c r="N74" s="98" t="str">
        <f t="shared" si="6"/>
        <v/>
      </c>
      <c r="O74" s="142"/>
      <c r="P74" s="141"/>
      <c r="Q74" s="93"/>
      <c r="R74" s="96">
        <f t="shared" si="7"/>
        <v>0</v>
      </c>
      <c r="S74" s="98" t="str">
        <f t="shared" si="8"/>
        <v/>
      </c>
      <c r="T74" s="142"/>
      <c r="U74" s="141"/>
      <c r="V74" s="138"/>
      <c r="W74" s="97"/>
      <c r="X74" s="97"/>
      <c r="Y74" s="175" t="str">
        <f t="shared" si="9"/>
        <v/>
      </c>
    </row>
    <row r="75" spans="1:25" s="85" customFormat="1" ht="11.25">
      <c r="A75" s="152"/>
      <c r="B75" s="91"/>
      <c r="C75" s="82"/>
      <c r="D75" s="86"/>
      <c r="E75" s="84"/>
      <c r="F75" s="151"/>
      <c r="G75" s="160"/>
      <c r="H75" s="161"/>
      <c r="I75" s="141"/>
      <c r="J75" s="93"/>
      <c r="K75" s="93"/>
      <c r="L75" s="93"/>
      <c r="M75" s="96">
        <f t="shared" si="5"/>
        <v>0</v>
      </c>
      <c r="N75" s="98" t="str">
        <f t="shared" si="6"/>
        <v/>
      </c>
      <c r="O75" s="142"/>
      <c r="P75" s="141"/>
      <c r="Q75" s="93"/>
      <c r="R75" s="96">
        <f t="shared" si="7"/>
        <v>0</v>
      </c>
      <c r="S75" s="98" t="str">
        <f t="shared" si="8"/>
        <v/>
      </c>
      <c r="T75" s="142"/>
      <c r="U75" s="141"/>
      <c r="V75" s="138"/>
      <c r="W75" s="97"/>
      <c r="X75" s="97"/>
      <c r="Y75" s="175" t="str">
        <f t="shared" si="9"/>
        <v/>
      </c>
    </row>
    <row r="76" spans="1:25" s="85" customFormat="1" ht="11.25">
      <c r="A76" s="152"/>
      <c r="B76" s="91"/>
      <c r="C76" s="82"/>
      <c r="D76" s="86"/>
      <c r="E76" s="84"/>
      <c r="F76" s="151"/>
      <c r="G76" s="160"/>
      <c r="H76" s="161"/>
      <c r="I76" s="141"/>
      <c r="J76" s="93"/>
      <c r="K76" s="93"/>
      <c r="L76" s="93"/>
      <c r="M76" s="96">
        <f t="shared" si="5"/>
        <v>0</v>
      </c>
      <c r="N76" s="98" t="str">
        <f t="shared" si="6"/>
        <v/>
      </c>
      <c r="O76" s="142"/>
      <c r="P76" s="141"/>
      <c r="Q76" s="93"/>
      <c r="R76" s="96">
        <f t="shared" si="7"/>
        <v>0</v>
      </c>
      <c r="S76" s="98" t="str">
        <f t="shared" si="8"/>
        <v/>
      </c>
      <c r="T76" s="142"/>
      <c r="U76" s="141"/>
      <c r="V76" s="138"/>
      <c r="W76" s="97"/>
      <c r="X76" s="97"/>
      <c r="Y76" s="175" t="str">
        <f t="shared" si="9"/>
        <v/>
      </c>
    </row>
    <row r="77" spans="1:25" s="85" customFormat="1" ht="11.25">
      <c r="A77" s="152"/>
      <c r="B77" s="91"/>
      <c r="C77" s="82"/>
      <c r="D77" s="86"/>
      <c r="E77" s="84"/>
      <c r="F77" s="151"/>
      <c r="G77" s="160"/>
      <c r="H77" s="161"/>
      <c r="I77" s="141"/>
      <c r="J77" s="93"/>
      <c r="K77" s="93"/>
      <c r="L77" s="93"/>
      <c r="M77" s="96">
        <f t="shared" si="5"/>
        <v>0</v>
      </c>
      <c r="N77" s="98" t="str">
        <f t="shared" si="6"/>
        <v/>
      </c>
      <c r="O77" s="142"/>
      <c r="P77" s="141"/>
      <c r="Q77" s="93"/>
      <c r="R77" s="96">
        <f t="shared" si="7"/>
        <v>0</v>
      </c>
      <c r="S77" s="98" t="str">
        <f t="shared" si="8"/>
        <v/>
      </c>
      <c r="T77" s="142"/>
      <c r="U77" s="141"/>
      <c r="V77" s="138"/>
      <c r="W77" s="97"/>
      <c r="X77" s="97"/>
      <c r="Y77" s="175" t="str">
        <f t="shared" si="9"/>
        <v/>
      </c>
    </row>
    <row r="78" spans="1:25" s="85" customFormat="1" ht="11.25">
      <c r="A78" s="152"/>
      <c r="B78" s="91"/>
      <c r="C78" s="82"/>
      <c r="D78" s="86"/>
      <c r="E78" s="84"/>
      <c r="F78" s="151"/>
      <c r="G78" s="160"/>
      <c r="H78" s="161"/>
      <c r="I78" s="141"/>
      <c r="J78" s="93"/>
      <c r="K78" s="93"/>
      <c r="L78" s="93"/>
      <c r="M78" s="96">
        <f t="shared" si="5"/>
        <v>0</v>
      </c>
      <c r="N78" s="98" t="str">
        <f t="shared" si="6"/>
        <v/>
      </c>
      <c r="O78" s="142"/>
      <c r="P78" s="141"/>
      <c r="Q78" s="93"/>
      <c r="R78" s="96">
        <f t="shared" si="7"/>
        <v>0</v>
      </c>
      <c r="S78" s="98" t="str">
        <f t="shared" si="8"/>
        <v/>
      </c>
      <c r="T78" s="142"/>
      <c r="U78" s="141"/>
      <c r="V78" s="138"/>
      <c r="W78" s="97"/>
      <c r="X78" s="97"/>
      <c r="Y78" s="175" t="str">
        <f t="shared" si="9"/>
        <v/>
      </c>
    </row>
    <row r="79" spans="1:25" s="85" customFormat="1" ht="11.25">
      <c r="A79" s="152"/>
      <c r="B79" s="91"/>
      <c r="C79" s="82"/>
      <c r="D79" s="86"/>
      <c r="E79" s="84"/>
      <c r="F79" s="151"/>
      <c r="G79" s="160"/>
      <c r="H79" s="161"/>
      <c r="I79" s="141"/>
      <c r="J79" s="93"/>
      <c r="K79" s="93"/>
      <c r="L79" s="93"/>
      <c r="M79" s="96">
        <f t="shared" si="5"/>
        <v>0</v>
      </c>
      <c r="N79" s="98" t="str">
        <f t="shared" si="6"/>
        <v/>
      </c>
      <c r="O79" s="142"/>
      <c r="P79" s="141"/>
      <c r="Q79" s="93"/>
      <c r="R79" s="96">
        <f t="shared" si="7"/>
        <v>0</v>
      </c>
      <c r="S79" s="98" t="str">
        <f t="shared" si="8"/>
        <v/>
      </c>
      <c r="T79" s="142"/>
      <c r="U79" s="141"/>
      <c r="V79" s="138"/>
      <c r="W79" s="97"/>
      <c r="X79" s="97"/>
      <c r="Y79" s="175" t="str">
        <f t="shared" si="9"/>
        <v/>
      </c>
    </row>
    <row r="80" spans="1:25" s="85" customFormat="1" ht="11.25">
      <c r="A80" s="152"/>
      <c r="B80" s="91"/>
      <c r="C80" s="82"/>
      <c r="D80" s="86"/>
      <c r="E80" s="84"/>
      <c r="F80" s="151"/>
      <c r="G80" s="160"/>
      <c r="H80" s="161"/>
      <c r="I80" s="141"/>
      <c r="J80" s="93"/>
      <c r="K80" s="93"/>
      <c r="L80" s="93"/>
      <c r="M80" s="96">
        <f t="shared" si="5"/>
        <v>0</v>
      </c>
      <c r="N80" s="98" t="str">
        <f t="shared" si="6"/>
        <v/>
      </c>
      <c r="O80" s="142"/>
      <c r="P80" s="141"/>
      <c r="Q80" s="93"/>
      <c r="R80" s="96">
        <f t="shared" si="7"/>
        <v>0</v>
      </c>
      <c r="S80" s="98" t="str">
        <f t="shared" si="8"/>
        <v/>
      </c>
      <c r="T80" s="142"/>
      <c r="U80" s="141"/>
      <c r="V80" s="138"/>
      <c r="W80" s="97"/>
      <c r="X80" s="97"/>
      <c r="Y80" s="175" t="str">
        <f t="shared" si="9"/>
        <v/>
      </c>
    </row>
    <row r="81" spans="1:25" s="85" customFormat="1" ht="11.25">
      <c r="A81" s="152"/>
      <c r="B81" s="91"/>
      <c r="C81" s="82"/>
      <c r="D81" s="86"/>
      <c r="E81" s="84"/>
      <c r="F81" s="151"/>
      <c r="G81" s="160"/>
      <c r="H81" s="161"/>
      <c r="I81" s="141"/>
      <c r="J81" s="93"/>
      <c r="K81" s="93"/>
      <c r="L81" s="93"/>
      <c r="M81" s="96">
        <f t="shared" si="5"/>
        <v>0</v>
      </c>
      <c r="N81" s="98" t="str">
        <f t="shared" si="6"/>
        <v/>
      </c>
      <c r="O81" s="142"/>
      <c r="P81" s="141"/>
      <c r="Q81" s="93"/>
      <c r="R81" s="96">
        <f t="shared" si="7"/>
        <v>0</v>
      </c>
      <c r="S81" s="98" t="str">
        <f t="shared" si="8"/>
        <v/>
      </c>
      <c r="T81" s="142"/>
      <c r="U81" s="141"/>
      <c r="V81" s="138"/>
      <c r="W81" s="97"/>
      <c r="X81" s="97"/>
      <c r="Y81" s="175" t="str">
        <f t="shared" si="9"/>
        <v/>
      </c>
    </row>
    <row r="82" spans="1:25" s="85" customFormat="1" ht="11.25">
      <c r="A82" s="152"/>
      <c r="B82" s="91"/>
      <c r="C82" s="82"/>
      <c r="D82" s="86"/>
      <c r="E82" s="84"/>
      <c r="F82" s="151"/>
      <c r="G82" s="160"/>
      <c r="H82" s="161"/>
      <c r="I82" s="141"/>
      <c r="J82" s="93"/>
      <c r="K82" s="93"/>
      <c r="L82" s="93"/>
      <c r="M82" s="96">
        <f t="shared" si="5"/>
        <v>0</v>
      </c>
      <c r="N82" s="98" t="str">
        <f t="shared" si="6"/>
        <v/>
      </c>
      <c r="O82" s="142"/>
      <c r="P82" s="141"/>
      <c r="Q82" s="93"/>
      <c r="R82" s="96">
        <f t="shared" si="7"/>
        <v>0</v>
      </c>
      <c r="S82" s="98" t="str">
        <f t="shared" si="8"/>
        <v/>
      </c>
      <c r="T82" s="142"/>
      <c r="U82" s="141"/>
      <c r="V82" s="138"/>
      <c r="W82" s="97"/>
      <c r="X82" s="97"/>
      <c r="Y82" s="175" t="str">
        <f t="shared" si="9"/>
        <v/>
      </c>
    </row>
    <row r="83" spans="1:25" s="85" customFormat="1" ht="11.25">
      <c r="A83" s="152"/>
      <c r="B83" s="91"/>
      <c r="C83" s="82"/>
      <c r="D83" s="86"/>
      <c r="E83" s="84"/>
      <c r="F83" s="151"/>
      <c r="G83" s="160"/>
      <c r="H83" s="161"/>
      <c r="I83" s="141"/>
      <c r="J83" s="93"/>
      <c r="K83" s="93"/>
      <c r="L83" s="93"/>
      <c r="M83" s="96">
        <f t="shared" si="5"/>
        <v>0</v>
      </c>
      <c r="N83" s="98" t="str">
        <f t="shared" si="6"/>
        <v/>
      </c>
      <c r="O83" s="142"/>
      <c r="P83" s="141"/>
      <c r="Q83" s="93"/>
      <c r="R83" s="96">
        <f t="shared" si="7"/>
        <v>0</v>
      </c>
      <c r="S83" s="98" t="str">
        <f t="shared" si="8"/>
        <v/>
      </c>
      <c r="T83" s="142"/>
      <c r="U83" s="141"/>
      <c r="V83" s="138"/>
      <c r="W83" s="97"/>
      <c r="X83" s="97"/>
      <c r="Y83" s="175" t="str">
        <f t="shared" si="9"/>
        <v/>
      </c>
    </row>
    <row r="84" spans="1:25" s="85" customFormat="1" ht="11.25">
      <c r="A84" s="152"/>
      <c r="B84" s="91"/>
      <c r="C84" s="82"/>
      <c r="D84" s="86"/>
      <c r="E84" s="84"/>
      <c r="F84" s="151"/>
      <c r="G84" s="160"/>
      <c r="H84" s="161"/>
      <c r="I84" s="141"/>
      <c r="J84" s="93"/>
      <c r="K84" s="93"/>
      <c r="L84" s="93"/>
      <c r="M84" s="96">
        <f t="shared" si="5"/>
        <v>0</v>
      </c>
      <c r="N84" s="98" t="str">
        <f t="shared" si="6"/>
        <v/>
      </c>
      <c r="O84" s="142"/>
      <c r="P84" s="141"/>
      <c r="Q84" s="93"/>
      <c r="R84" s="96">
        <f t="shared" si="7"/>
        <v>0</v>
      </c>
      <c r="S84" s="98" t="str">
        <f t="shared" si="8"/>
        <v/>
      </c>
      <c r="T84" s="142"/>
      <c r="U84" s="141"/>
      <c r="V84" s="138"/>
      <c r="W84" s="97"/>
      <c r="X84" s="97"/>
      <c r="Y84" s="175" t="str">
        <f t="shared" si="9"/>
        <v/>
      </c>
    </row>
    <row r="85" spans="1:25" s="85" customFormat="1" ht="11.25">
      <c r="A85" s="152"/>
      <c r="B85" s="91"/>
      <c r="C85" s="82"/>
      <c r="D85" s="86"/>
      <c r="E85" s="84"/>
      <c r="F85" s="151"/>
      <c r="G85" s="160"/>
      <c r="H85" s="161"/>
      <c r="I85" s="141"/>
      <c r="J85" s="93"/>
      <c r="K85" s="93"/>
      <c r="L85" s="93"/>
      <c r="M85" s="96">
        <f t="shared" si="5"/>
        <v>0</v>
      </c>
      <c r="N85" s="98" t="str">
        <f t="shared" si="6"/>
        <v/>
      </c>
      <c r="O85" s="142"/>
      <c r="P85" s="141"/>
      <c r="Q85" s="93"/>
      <c r="R85" s="96">
        <f t="shared" si="7"/>
        <v>0</v>
      </c>
      <c r="S85" s="98" t="str">
        <f t="shared" si="8"/>
        <v/>
      </c>
      <c r="T85" s="142"/>
      <c r="U85" s="141"/>
      <c r="V85" s="138"/>
      <c r="W85" s="97"/>
      <c r="X85" s="97"/>
      <c r="Y85" s="175" t="str">
        <f t="shared" si="9"/>
        <v/>
      </c>
    </row>
    <row r="86" spans="1:25" s="85" customFormat="1" ht="11.25">
      <c r="A86" s="152"/>
      <c r="B86" s="91"/>
      <c r="C86" s="82"/>
      <c r="D86" s="86"/>
      <c r="E86" s="84"/>
      <c r="F86" s="151"/>
      <c r="G86" s="160"/>
      <c r="H86" s="161"/>
      <c r="I86" s="141"/>
      <c r="J86" s="93"/>
      <c r="K86" s="93"/>
      <c r="L86" s="93"/>
      <c r="M86" s="96">
        <f t="shared" si="5"/>
        <v>0</v>
      </c>
      <c r="N86" s="98" t="str">
        <f t="shared" si="6"/>
        <v/>
      </c>
      <c r="O86" s="142"/>
      <c r="P86" s="141"/>
      <c r="Q86" s="93"/>
      <c r="R86" s="96">
        <f t="shared" si="7"/>
        <v>0</v>
      </c>
      <c r="S86" s="98" t="str">
        <f t="shared" si="8"/>
        <v/>
      </c>
      <c r="T86" s="142"/>
      <c r="U86" s="141"/>
      <c r="V86" s="138"/>
      <c r="W86" s="97"/>
      <c r="X86" s="97"/>
      <c r="Y86" s="175" t="str">
        <f t="shared" si="9"/>
        <v/>
      </c>
    </row>
    <row r="87" spans="1:25" s="85" customFormat="1" ht="11.25">
      <c r="A87" s="152"/>
      <c r="B87" s="91"/>
      <c r="C87" s="82"/>
      <c r="D87" s="86"/>
      <c r="E87" s="84"/>
      <c r="F87" s="151"/>
      <c r="G87" s="160"/>
      <c r="H87" s="161"/>
      <c r="I87" s="141"/>
      <c r="J87" s="93"/>
      <c r="K87" s="93"/>
      <c r="L87" s="93"/>
      <c r="M87" s="96">
        <f t="shared" si="5"/>
        <v>0</v>
      </c>
      <c r="N87" s="98" t="str">
        <f t="shared" si="6"/>
        <v/>
      </c>
      <c r="O87" s="142"/>
      <c r="P87" s="141"/>
      <c r="Q87" s="93"/>
      <c r="R87" s="96">
        <f t="shared" si="7"/>
        <v>0</v>
      </c>
      <c r="S87" s="98" t="str">
        <f t="shared" si="8"/>
        <v/>
      </c>
      <c r="T87" s="142"/>
      <c r="U87" s="141"/>
      <c r="V87" s="138"/>
      <c r="W87" s="97"/>
      <c r="X87" s="97"/>
      <c r="Y87" s="175" t="str">
        <f t="shared" si="9"/>
        <v/>
      </c>
    </row>
    <row r="88" spans="1:25" s="85" customFormat="1" ht="11.25">
      <c r="A88" s="152"/>
      <c r="B88" s="91"/>
      <c r="C88" s="82"/>
      <c r="D88" s="86"/>
      <c r="E88" s="84"/>
      <c r="F88" s="151"/>
      <c r="G88" s="160"/>
      <c r="H88" s="161"/>
      <c r="I88" s="141"/>
      <c r="J88" s="93"/>
      <c r="K88" s="93"/>
      <c r="L88" s="93"/>
      <c r="M88" s="96">
        <f t="shared" si="5"/>
        <v>0</v>
      </c>
      <c r="N88" s="98" t="str">
        <f t="shared" si="6"/>
        <v/>
      </c>
      <c r="O88" s="142"/>
      <c r="P88" s="141"/>
      <c r="Q88" s="93"/>
      <c r="R88" s="96">
        <f t="shared" si="7"/>
        <v>0</v>
      </c>
      <c r="S88" s="98" t="str">
        <f t="shared" si="8"/>
        <v/>
      </c>
      <c r="T88" s="142"/>
      <c r="U88" s="141"/>
      <c r="V88" s="138"/>
      <c r="W88" s="97"/>
      <c r="X88" s="97"/>
      <c r="Y88" s="175" t="str">
        <f t="shared" si="9"/>
        <v/>
      </c>
    </row>
    <row r="89" spans="1:25" s="85" customFormat="1" ht="11.25">
      <c r="A89" s="152"/>
      <c r="B89" s="91"/>
      <c r="C89" s="82"/>
      <c r="D89" s="86"/>
      <c r="E89" s="84"/>
      <c r="F89" s="151"/>
      <c r="G89" s="160"/>
      <c r="H89" s="161"/>
      <c r="I89" s="141"/>
      <c r="J89" s="93"/>
      <c r="K89" s="93"/>
      <c r="L89" s="93"/>
      <c r="M89" s="96">
        <f t="shared" si="5"/>
        <v>0</v>
      </c>
      <c r="N89" s="98" t="str">
        <f t="shared" si="6"/>
        <v/>
      </c>
      <c r="O89" s="142"/>
      <c r="P89" s="141"/>
      <c r="Q89" s="93"/>
      <c r="R89" s="96">
        <f t="shared" si="7"/>
        <v>0</v>
      </c>
      <c r="S89" s="98" t="str">
        <f t="shared" si="8"/>
        <v/>
      </c>
      <c r="T89" s="142"/>
      <c r="U89" s="141"/>
      <c r="V89" s="138"/>
      <c r="W89" s="97"/>
      <c r="X89" s="97"/>
      <c r="Y89" s="175" t="str">
        <f t="shared" si="9"/>
        <v/>
      </c>
    </row>
    <row r="90" spans="1:25" s="85" customFormat="1" ht="11.25">
      <c r="A90" s="152"/>
      <c r="B90" s="91"/>
      <c r="C90" s="82"/>
      <c r="D90" s="86"/>
      <c r="E90" s="84"/>
      <c r="F90" s="151"/>
      <c r="G90" s="160"/>
      <c r="H90" s="161"/>
      <c r="I90" s="141"/>
      <c r="J90" s="93"/>
      <c r="K90" s="93"/>
      <c r="L90" s="93"/>
      <c r="M90" s="96">
        <f t="shared" si="5"/>
        <v>0</v>
      </c>
      <c r="N90" s="98" t="str">
        <f t="shared" si="6"/>
        <v/>
      </c>
      <c r="O90" s="142"/>
      <c r="P90" s="141"/>
      <c r="Q90" s="93"/>
      <c r="R90" s="96">
        <f t="shared" si="7"/>
        <v>0</v>
      </c>
      <c r="S90" s="98" t="str">
        <f t="shared" si="8"/>
        <v/>
      </c>
      <c r="T90" s="142"/>
      <c r="U90" s="141"/>
      <c r="V90" s="138"/>
      <c r="W90" s="97"/>
      <c r="X90" s="97"/>
      <c r="Y90" s="175" t="str">
        <f t="shared" si="9"/>
        <v/>
      </c>
    </row>
    <row r="91" spans="1:25" s="85" customFormat="1" ht="11.25">
      <c r="A91" s="152"/>
      <c r="B91" s="91"/>
      <c r="C91" s="82"/>
      <c r="D91" s="86"/>
      <c r="E91" s="84"/>
      <c r="F91" s="151"/>
      <c r="G91" s="160"/>
      <c r="H91" s="161"/>
      <c r="I91" s="141"/>
      <c r="J91" s="93"/>
      <c r="K91" s="93"/>
      <c r="L91" s="93"/>
      <c r="M91" s="96">
        <f t="shared" si="5"/>
        <v>0</v>
      </c>
      <c r="N91" s="98" t="str">
        <f t="shared" si="6"/>
        <v/>
      </c>
      <c r="O91" s="142"/>
      <c r="P91" s="141"/>
      <c r="Q91" s="93"/>
      <c r="R91" s="96">
        <f t="shared" si="7"/>
        <v>0</v>
      </c>
      <c r="S91" s="98" t="str">
        <f t="shared" si="8"/>
        <v/>
      </c>
      <c r="T91" s="142"/>
      <c r="U91" s="141"/>
      <c r="V91" s="138"/>
      <c r="W91" s="97"/>
      <c r="X91" s="97"/>
      <c r="Y91" s="175" t="str">
        <f t="shared" si="9"/>
        <v/>
      </c>
    </row>
    <row r="92" spans="1:25" s="85" customFormat="1" ht="11.25">
      <c r="A92" s="152"/>
      <c r="B92" s="91"/>
      <c r="C92" s="82"/>
      <c r="D92" s="86"/>
      <c r="E92" s="84"/>
      <c r="F92" s="151"/>
      <c r="G92" s="160"/>
      <c r="H92" s="161"/>
      <c r="I92" s="141"/>
      <c r="J92" s="93"/>
      <c r="K92" s="93"/>
      <c r="L92" s="93"/>
      <c r="M92" s="96">
        <f t="shared" si="5"/>
        <v>0</v>
      </c>
      <c r="N92" s="98" t="str">
        <f t="shared" si="6"/>
        <v/>
      </c>
      <c r="O92" s="142"/>
      <c r="P92" s="141"/>
      <c r="Q92" s="93"/>
      <c r="R92" s="96">
        <f t="shared" si="7"/>
        <v>0</v>
      </c>
      <c r="S92" s="98" t="str">
        <f t="shared" si="8"/>
        <v/>
      </c>
      <c r="T92" s="142"/>
      <c r="U92" s="141"/>
      <c r="V92" s="138"/>
      <c r="W92" s="97"/>
      <c r="X92" s="97"/>
      <c r="Y92" s="175" t="str">
        <f t="shared" si="9"/>
        <v/>
      </c>
    </row>
    <row r="93" spans="1:25" s="85" customFormat="1" ht="11.25">
      <c r="A93" s="152"/>
      <c r="B93" s="91"/>
      <c r="C93" s="82"/>
      <c r="D93" s="86"/>
      <c r="E93" s="84"/>
      <c r="F93" s="151"/>
      <c r="G93" s="160"/>
      <c r="H93" s="161"/>
      <c r="I93" s="141"/>
      <c r="J93" s="93"/>
      <c r="K93" s="93"/>
      <c r="L93" s="93"/>
      <c r="M93" s="96">
        <f t="shared" si="5"/>
        <v>0</v>
      </c>
      <c r="N93" s="98" t="str">
        <f t="shared" si="6"/>
        <v/>
      </c>
      <c r="O93" s="142"/>
      <c r="P93" s="141"/>
      <c r="Q93" s="93"/>
      <c r="R93" s="96">
        <f t="shared" si="7"/>
        <v>0</v>
      </c>
      <c r="S93" s="98" t="str">
        <f t="shared" si="8"/>
        <v/>
      </c>
      <c r="T93" s="142"/>
      <c r="U93" s="141"/>
      <c r="V93" s="138"/>
      <c r="W93" s="97"/>
      <c r="X93" s="97"/>
      <c r="Y93" s="175" t="str">
        <f t="shared" si="9"/>
        <v/>
      </c>
    </row>
    <row r="94" spans="1:25" s="85" customFormat="1" ht="11.25">
      <c r="A94" s="152"/>
      <c r="B94" s="91"/>
      <c r="C94" s="82"/>
      <c r="D94" s="86"/>
      <c r="E94" s="84"/>
      <c r="F94" s="151"/>
      <c r="G94" s="160"/>
      <c r="H94" s="161"/>
      <c r="I94" s="141"/>
      <c r="J94" s="93"/>
      <c r="K94" s="93"/>
      <c r="L94" s="93"/>
      <c r="M94" s="96">
        <f t="shared" si="5"/>
        <v>0</v>
      </c>
      <c r="N94" s="98" t="str">
        <f t="shared" si="6"/>
        <v/>
      </c>
      <c r="O94" s="142"/>
      <c r="P94" s="141"/>
      <c r="Q94" s="93"/>
      <c r="R94" s="96">
        <f t="shared" si="7"/>
        <v>0</v>
      </c>
      <c r="S94" s="98" t="str">
        <f t="shared" si="8"/>
        <v/>
      </c>
      <c r="T94" s="142"/>
      <c r="U94" s="141"/>
      <c r="V94" s="138"/>
      <c r="W94" s="97"/>
      <c r="X94" s="97"/>
      <c r="Y94" s="175" t="str">
        <f t="shared" si="9"/>
        <v/>
      </c>
    </row>
    <row r="95" spans="1:25" s="85" customFormat="1" ht="11.25">
      <c r="A95" s="152"/>
      <c r="B95" s="91"/>
      <c r="C95" s="82"/>
      <c r="D95" s="86"/>
      <c r="E95" s="84"/>
      <c r="F95" s="151"/>
      <c r="G95" s="160"/>
      <c r="H95" s="161"/>
      <c r="I95" s="141"/>
      <c r="J95" s="93"/>
      <c r="K95" s="93"/>
      <c r="L95" s="93"/>
      <c r="M95" s="96">
        <f t="shared" si="5"/>
        <v>0</v>
      </c>
      <c r="N95" s="98" t="str">
        <f t="shared" si="6"/>
        <v/>
      </c>
      <c r="O95" s="142"/>
      <c r="P95" s="141"/>
      <c r="Q95" s="93"/>
      <c r="R95" s="96">
        <f t="shared" si="7"/>
        <v>0</v>
      </c>
      <c r="S95" s="98" t="str">
        <f t="shared" si="8"/>
        <v/>
      </c>
      <c r="T95" s="142"/>
      <c r="U95" s="141"/>
      <c r="V95" s="138"/>
      <c r="W95" s="97"/>
      <c r="X95" s="97"/>
      <c r="Y95" s="175" t="str">
        <f t="shared" si="9"/>
        <v/>
      </c>
    </row>
    <row r="96" spans="1:25" s="85" customFormat="1" ht="11.25">
      <c r="A96" s="152"/>
      <c r="B96" s="91"/>
      <c r="C96" s="82"/>
      <c r="D96" s="86"/>
      <c r="E96" s="84"/>
      <c r="F96" s="151"/>
      <c r="G96" s="160"/>
      <c r="H96" s="161"/>
      <c r="I96" s="141"/>
      <c r="J96" s="93"/>
      <c r="K96" s="93"/>
      <c r="L96" s="93"/>
      <c r="M96" s="96">
        <f t="shared" si="5"/>
        <v>0</v>
      </c>
      <c r="N96" s="98" t="str">
        <f t="shared" si="6"/>
        <v/>
      </c>
      <c r="O96" s="142"/>
      <c r="P96" s="141"/>
      <c r="Q96" s="93"/>
      <c r="R96" s="96">
        <f t="shared" si="7"/>
        <v>0</v>
      </c>
      <c r="S96" s="98" t="str">
        <f t="shared" si="8"/>
        <v/>
      </c>
      <c r="T96" s="142"/>
      <c r="U96" s="141"/>
      <c r="V96" s="138"/>
      <c r="W96" s="97"/>
      <c r="X96" s="97"/>
      <c r="Y96" s="175" t="str">
        <f t="shared" si="9"/>
        <v/>
      </c>
    </row>
    <row r="97" spans="1:25" s="85" customFormat="1" ht="11.25">
      <c r="A97" s="152"/>
      <c r="B97" s="91"/>
      <c r="C97" s="82"/>
      <c r="D97" s="86"/>
      <c r="E97" s="84"/>
      <c r="F97" s="151"/>
      <c r="G97" s="160"/>
      <c r="H97" s="161"/>
      <c r="I97" s="141"/>
      <c r="J97" s="93"/>
      <c r="K97" s="93"/>
      <c r="L97" s="93"/>
      <c r="M97" s="96">
        <f t="shared" si="5"/>
        <v>0</v>
      </c>
      <c r="N97" s="98" t="str">
        <f t="shared" si="6"/>
        <v/>
      </c>
      <c r="O97" s="142"/>
      <c r="P97" s="141"/>
      <c r="Q97" s="93"/>
      <c r="R97" s="96">
        <f t="shared" si="7"/>
        <v>0</v>
      </c>
      <c r="S97" s="98" t="str">
        <f t="shared" si="8"/>
        <v/>
      </c>
      <c r="T97" s="142"/>
      <c r="U97" s="141"/>
      <c r="V97" s="138"/>
      <c r="W97" s="97"/>
      <c r="X97" s="97"/>
      <c r="Y97" s="175" t="str">
        <f t="shared" si="9"/>
        <v/>
      </c>
    </row>
    <row r="98" spans="1:25" s="85" customFormat="1" ht="11.25">
      <c r="A98" s="152"/>
      <c r="B98" s="91"/>
      <c r="C98" s="82"/>
      <c r="D98" s="86"/>
      <c r="E98" s="84"/>
      <c r="F98" s="151"/>
      <c r="G98" s="160"/>
      <c r="H98" s="161"/>
      <c r="I98" s="141"/>
      <c r="J98" s="93"/>
      <c r="K98" s="93"/>
      <c r="L98" s="93"/>
      <c r="M98" s="96">
        <f t="shared" si="5"/>
        <v>0</v>
      </c>
      <c r="N98" s="98" t="str">
        <f t="shared" si="6"/>
        <v/>
      </c>
      <c r="O98" s="142"/>
      <c r="P98" s="141"/>
      <c r="Q98" s="93"/>
      <c r="R98" s="96">
        <f t="shared" si="7"/>
        <v>0</v>
      </c>
      <c r="S98" s="98" t="str">
        <f t="shared" si="8"/>
        <v/>
      </c>
      <c r="T98" s="142"/>
      <c r="U98" s="141"/>
      <c r="V98" s="138"/>
      <c r="W98" s="97"/>
      <c r="X98" s="97"/>
      <c r="Y98" s="175" t="str">
        <f t="shared" si="9"/>
        <v/>
      </c>
    </row>
    <row r="99" spans="1:25" s="85" customFormat="1" ht="11.25">
      <c r="A99" s="152"/>
      <c r="B99" s="91"/>
      <c r="C99" s="82"/>
      <c r="D99" s="86"/>
      <c r="E99" s="84"/>
      <c r="F99" s="151"/>
      <c r="G99" s="160"/>
      <c r="H99" s="161"/>
      <c r="I99" s="141"/>
      <c r="J99" s="93"/>
      <c r="K99" s="93"/>
      <c r="L99" s="93"/>
      <c r="M99" s="96">
        <f t="shared" si="5"/>
        <v>0</v>
      </c>
      <c r="N99" s="98" t="str">
        <f t="shared" si="6"/>
        <v/>
      </c>
      <c r="O99" s="142"/>
      <c r="P99" s="141"/>
      <c r="Q99" s="93"/>
      <c r="R99" s="96">
        <f t="shared" si="7"/>
        <v>0</v>
      </c>
      <c r="S99" s="98" t="str">
        <f t="shared" si="8"/>
        <v/>
      </c>
      <c r="T99" s="142"/>
      <c r="U99" s="141"/>
      <c r="V99" s="138"/>
      <c r="W99" s="97"/>
      <c r="X99" s="97"/>
      <c r="Y99" s="175" t="str">
        <f t="shared" si="9"/>
        <v/>
      </c>
    </row>
    <row r="100" spans="1:25" s="85" customFormat="1" ht="11.25">
      <c r="A100" s="152"/>
      <c r="B100" s="91"/>
      <c r="C100" s="82"/>
      <c r="D100" s="86"/>
      <c r="E100" s="84"/>
      <c r="F100" s="151"/>
      <c r="G100" s="160"/>
      <c r="H100" s="161"/>
      <c r="I100" s="141"/>
      <c r="J100" s="93"/>
      <c r="K100" s="93"/>
      <c r="L100" s="93"/>
      <c r="M100" s="96">
        <f t="shared" si="5"/>
        <v>0</v>
      </c>
      <c r="N100" s="98" t="str">
        <f t="shared" si="6"/>
        <v/>
      </c>
      <c r="O100" s="142"/>
      <c r="P100" s="141"/>
      <c r="Q100" s="93"/>
      <c r="R100" s="96">
        <f t="shared" si="7"/>
        <v>0</v>
      </c>
      <c r="S100" s="98" t="str">
        <f t="shared" si="8"/>
        <v/>
      </c>
      <c r="T100" s="142"/>
      <c r="U100" s="141"/>
      <c r="V100" s="138"/>
      <c r="W100" s="97"/>
      <c r="X100" s="97"/>
      <c r="Y100" s="175" t="str">
        <f t="shared" si="9"/>
        <v/>
      </c>
    </row>
    <row r="101" spans="1:25" s="85" customFormat="1" ht="11.25">
      <c r="A101" s="152"/>
      <c r="B101" s="91"/>
      <c r="C101" s="82"/>
      <c r="D101" s="86"/>
      <c r="E101" s="84"/>
      <c r="F101" s="151"/>
      <c r="G101" s="160"/>
      <c r="H101" s="161"/>
      <c r="I101" s="141"/>
      <c r="J101" s="93"/>
      <c r="K101" s="93"/>
      <c r="L101" s="93"/>
      <c r="M101" s="96">
        <f t="shared" si="5"/>
        <v>0</v>
      </c>
      <c r="N101" s="98" t="str">
        <f t="shared" si="6"/>
        <v/>
      </c>
      <c r="O101" s="142"/>
      <c r="P101" s="141"/>
      <c r="Q101" s="93"/>
      <c r="R101" s="96">
        <f t="shared" si="7"/>
        <v>0</v>
      </c>
      <c r="S101" s="98" t="str">
        <f t="shared" si="8"/>
        <v/>
      </c>
      <c r="T101" s="142"/>
      <c r="U101" s="141"/>
      <c r="V101" s="138"/>
      <c r="W101" s="97"/>
      <c r="X101" s="97"/>
      <c r="Y101" s="175" t="str">
        <f t="shared" si="9"/>
        <v/>
      </c>
    </row>
    <row r="102" spans="1:25" s="85" customFormat="1" ht="11.25">
      <c r="A102" s="152"/>
      <c r="B102" s="91"/>
      <c r="C102" s="82"/>
      <c r="D102" s="86"/>
      <c r="E102" s="84"/>
      <c r="F102" s="151"/>
      <c r="G102" s="160"/>
      <c r="H102" s="161"/>
      <c r="I102" s="141"/>
      <c r="J102" s="93"/>
      <c r="K102" s="93"/>
      <c r="L102" s="93"/>
      <c r="M102" s="96">
        <f t="shared" si="5"/>
        <v>0</v>
      </c>
      <c r="N102" s="98" t="str">
        <f t="shared" si="6"/>
        <v/>
      </c>
      <c r="O102" s="142"/>
      <c r="P102" s="141"/>
      <c r="Q102" s="93"/>
      <c r="R102" s="96">
        <f t="shared" si="7"/>
        <v>0</v>
      </c>
      <c r="S102" s="98" t="str">
        <f t="shared" si="8"/>
        <v/>
      </c>
      <c r="T102" s="142"/>
      <c r="U102" s="141"/>
      <c r="V102" s="138"/>
      <c r="W102" s="97"/>
      <c r="X102" s="97"/>
      <c r="Y102" s="175" t="str">
        <f t="shared" si="9"/>
        <v/>
      </c>
    </row>
    <row r="103" spans="1:25" s="85" customFormat="1" ht="11.25">
      <c r="A103" s="152"/>
      <c r="B103" s="91"/>
      <c r="C103" s="82"/>
      <c r="D103" s="86"/>
      <c r="E103" s="84"/>
      <c r="F103" s="151"/>
      <c r="G103" s="160"/>
      <c r="H103" s="161"/>
      <c r="I103" s="141"/>
      <c r="J103" s="93"/>
      <c r="K103" s="93"/>
      <c r="L103" s="93"/>
      <c r="M103" s="96">
        <f t="shared" si="5"/>
        <v>0</v>
      </c>
      <c r="N103" s="98" t="str">
        <f t="shared" si="6"/>
        <v/>
      </c>
      <c r="O103" s="142"/>
      <c r="P103" s="141"/>
      <c r="Q103" s="93"/>
      <c r="R103" s="96">
        <f t="shared" si="7"/>
        <v>0</v>
      </c>
      <c r="S103" s="98" t="str">
        <f t="shared" si="8"/>
        <v/>
      </c>
      <c r="T103" s="142"/>
      <c r="U103" s="141"/>
      <c r="V103" s="138"/>
      <c r="W103" s="97"/>
      <c r="X103" s="97"/>
      <c r="Y103" s="175" t="str">
        <f t="shared" si="9"/>
        <v/>
      </c>
    </row>
    <row r="104" spans="1:25" s="85" customFormat="1" ht="11.25">
      <c r="A104" s="152"/>
      <c r="B104" s="91"/>
      <c r="C104" s="82"/>
      <c r="D104" s="86"/>
      <c r="E104" s="84"/>
      <c r="F104" s="151"/>
      <c r="G104" s="160"/>
      <c r="H104" s="161"/>
      <c r="I104" s="141"/>
      <c r="J104" s="93"/>
      <c r="K104" s="93"/>
      <c r="L104" s="93"/>
      <c r="M104" s="96">
        <f t="shared" si="5"/>
        <v>0</v>
      </c>
      <c r="N104" s="98" t="str">
        <f t="shared" si="6"/>
        <v/>
      </c>
      <c r="O104" s="142"/>
      <c r="P104" s="141"/>
      <c r="Q104" s="93"/>
      <c r="R104" s="96">
        <f t="shared" si="7"/>
        <v>0</v>
      </c>
      <c r="S104" s="98" t="str">
        <f t="shared" si="8"/>
        <v/>
      </c>
      <c r="T104" s="142"/>
      <c r="U104" s="141"/>
      <c r="V104" s="138"/>
      <c r="W104" s="97"/>
      <c r="X104" s="97"/>
      <c r="Y104" s="175" t="str">
        <f t="shared" si="9"/>
        <v/>
      </c>
    </row>
    <row r="105" spans="1:25" s="85" customFormat="1" ht="11.25">
      <c r="A105" s="152"/>
      <c r="B105" s="91"/>
      <c r="C105" s="82"/>
      <c r="D105" s="86"/>
      <c r="E105" s="84"/>
      <c r="F105" s="151"/>
      <c r="G105" s="160"/>
      <c r="H105" s="161"/>
      <c r="I105" s="141"/>
      <c r="J105" s="93"/>
      <c r="K105" s="93"/>
      <c r="L105" s="93"/>
      <c r="M105" s="96">
        <f t="shared" si="5"/>
        <v>0</v>
      </c>
      <c r="N105" s="98" t="str">
        <f t="shared" si="6"/>
        <v/>
      </c>
      <c r="O105" s="142"/>
      <c r="P105" s="141"/>
      <c r="Q105" s="93"/>
      <c r="R105" s="96">
        <f t="shared" si="7"/>
        <v>0</v>
      </c>
      <c r="S105" s="98" t="str">
        <f t="shared" si="8"/>
        <v/>
      </c>
      <c r="T105" s="142"/>
      <c r="U105" s="141"/>
      <c r="V105" s="138"/>
      <c r="W105" s="97"/>
      <c r="X105" s="97"/>
      <c r="Y105" s="175" t="str">
        <f t="shared" si="9"/>
        <v/>
      </c>
    </row>
    <row r="106" spans="1:25" s="85" customFormat="1" ht="11.25">
      <c r="A106" s="152"/>
      <c r="B106" s="91"/>
      <c r="C106" s="82"/>
      <c r="D106" s="86"/>
      <c r="E106" s="84"/>
      <c r="F106" s="151"/>
      <c r="G106" s="160"/>
      <c r="H106" s="161"/>
      <c r="I106" s="141"/>
      <c r="J106" s="93"/>
      <c r="K106" s="93"/>
      <c r="L106" s="93"/>
      <c r="M106" s="96">
        <f t="shared" si="5"/>
        <v>0</v>
      </c>
      <c r="N106" s="98" t="str">
        <f t="shared" si="6"/>
        <v/>
      </c>
      <c r="O106" s="142"/>
      <c r="P106" s="141"/>
      <c r="Q106" s="93"/>
      <c r="R106" s="96">
        <f t="shared" si="7"/>
        <v>0</v>
      </c>
      <c r="S106" s="98" t="str">
        <f t="shared" si="8"/>
        <v/>
      </c>
      <c r="T106" s="142"/>
      <c r="U106" s="141"/>
      <c r="V106" s="138"/>
      <c r="W106" s="97"/>
      <c r="X106" s="97"/>
      <c r="Y106" s="175" t="str">
        <f t="shared" si="9"/>
        <v/>
      </c>
    </row>
    <row r="107" spans="1:25" s="85" customFormat="1" ht="11.25">
      <c r="A107" s="152"/>
      <c r="B107" s="91"/>
      <c r="C107" s="82"/>
      <c r="D107" s="86"/>
      <c r="E107" s="84"/>
      <c r="F107" s="151"/>
      <c r="G107" s="160"/>
      <c r="H107" s="161"/>
      <c r="I107" s="141"/>
      <c r="J107" s="93"/>
      <c r="K107" s="93"/>
      <c r="L107" s="93"/>
      <c r="M107" s="96">
        <f t="shared" si="5"/>
        <v>0</v>
      </c>
      <c r="N107" s="98" t="str">
        <f t="shared" si="6"/>
        <v/>
      </c>
      <c r="O107" s="142"/>
      <c r="P107" s="141"/>
      <c r="Q107" s="93"/>
      <c r="R107" s="96">
        <f t="shared" si="7"/>
        <v>0</v>
      </c>
      <c r="S107" s="98" t="str">
        <f t="shared" si="8"/>
        <v/>
      </c>
      <c r="T107" s="142"/>
      <c r="U107" s="141"/>
      <c r="V107" s="138"/>
      <c r="W107" s="97"/>
      <c r="X107" s="97"/>
      <c r="Y107" s="175" t="str">
        <f t="shared" si="9"/>
        <v/>
      </c>
    </row>
    <row r="108" spans="1:25" s="85" customFormat="1" ht="11.25">
      <c r="A108" s="152"/>
      <c r="B108" s="91"/>
      <c r="C108" s="82"/>
      <c r="D108" s="86"/>
      <c r="E108" s="84"/>
      <c r="F108" s="151"/>
      <c r="G108" s="160"/>
      <c r="H108" s="161"/>
      <c r="I108" s="141"/>
      <c r="J108" s="93"/>
      <c r="K108" s="93"/>
      <c r="L108" s="93"/>
      <c r="M108" s="96">
        <f t="shared" si="5"/>
        <v>0</v>
      </c>
      <c r="N108" s="98" t="str">
        <f t="shared" si="6"/>
        <v/>
      </c>
      <c r="O108" s="142"/>
      <c r="P108" s="141"/>
      <c r="Q108" s="93"/>
      <c r="R108" s="96">
        <f t="shared" si="7"/>
        <v>0</v>
      </c>
      <c r="S108" s="98" t="str">
        <f t="shared" si="8"/>
        <v/>
      </c>
      <c r="T108" s="142"/>
      <c r="U108" s="141"/>
      <c r="V108" s="138"/>
      <c r="W108" s="97"/>
      <c r="X108" s="97"/>
      <c r="Y108" s="175" t="str">
        <f t="shared" si="9"/>
        <v/>
      </c>
    </row>
    <row r="109" spans="1:25" s="85" customFormat="1" ht="11.25">
      <c r="A109" s="152"/>
      <c r="B109" s="91"/>
      <c r="C109" s="82"/>
      <c r="D109" s="86"/>
      <c r="E109" s="84"/>
      <c r="F109" s="151"/>
      <c r="G109" s="160"/>
      <c r="H109" s="161"/>
      <c r="I109" s="141"/>
      <c r="J109" s="93"/>
      <c r="K109" s="93"/>
      <c r="L109" s="93"/>
      <c r="M109" s="96">
        <f t="shared" si="5"/>
        <v>0</v>
      </c>
      <c r="N109" s="98" t="str">
        <f t="shared" si="6"/>
        <v/>
      </c>
      <c r="O109" s="142"/>
      <c r="P109" s="141"/>
      <c r="Q109" s="93"/>
      <c r="R109" s="96">
        <f t="shared" si="7"/>
        <v>0</v>
      </c>
      <c r="S109" s="98" t="str">
        <f t="shared" si="8"/>
        <v/>
      </c>
      <c r="T109" s="142"/>
      <c r="U109" s="141"/>
      <c r="V109" s="138"/>
      <c r="W109" s="97"/>
      <c r="X109" s="97"/>
      <c r="Y109" s="175" t="str">
        <f t="shared" si="9"/>
        <v/>
      </c>
    </row>
    <row r="110" spans="1:25" s="85" customFormat="1" ht="11.25">
      <c r="A110" s="152"/>
      <c r="B110" s="91"/>
      <c r="C110" s="82"/>
      <c r="D110" s="86"/>
      <c r="E110" s="84"/>
      <c r="F110" s="151"/>
      <c r="G110" s="160"/>
      <c r="H110" s="161"/>
      <c r="I110" s="141"/>
      <c r="J110" s="93"/>
      <c r="K110" s="93"/>
      <c r="L110" s="93"/>
      <c r="M110" s="96">
        <f t="shared" si="5"/>
        <v>0</v>
      </c>
      <c r="N110" s="98" t="str">
        <f t="shared" si="6"/>
        <v/>
      </c>
      <c r="O110" s="142"/>
      <c r="P110" s="141"/>
      <c r="Q110" s="93"/>
      <c r="R110" s="96">
        <f t="shared" si="7"/>
        <v>0</v>
      </c>
      <c r="S110" s="98" t="str">
        <f t="shared" si="8"/>
        <v/>
      </c>
      <c r="T110" s="142"/>
      <c r="U110" s="141"/>
      <c r="V110" s="138"/>
      <c r="W110" s="97"/>
      <c r="X110" s="97"/>
      <c r="Y110" s="175" t="str">
        <f t="shared" si="9"/>
        <v/>
      </c>
    </row>
    <row r="111" spans="1:25" s="85" customFormat="1" ht="11.25">
      <c r="A111" s="152"/>
      <c r="B111" s="91"/>
      <c r="C111" s="82"/>
      <c r="D111" s="86"/>
      <c r="E111" s="84"/>
      <c r="F111" s="151"/>
      <c r="G111" s="160"/>
      <c r="H111" s="161"/>
      <c r="I111" s="141"/>
      <c r="J111" s="93"/>
      <c r="K111" s="93"/>
      <c r="L111" s="93"/>
      <c r="M111" s="96">
        <f t="shared" si="5"/>
        <v>0</v>
      </c>
      <c r="N111" s="98" t="str">
        <f t="shared" si="6"/>
        <v/>
      </c>
      <c r="O111" s="142"/>
      <c r="P111" s="141"/>
      <c r="Q111" s="93"/>
      <c r="R111" s="96">
        <f t="shared" si="7"/>
        <v>0</v>
      </c>
      <c r="S111" s="98" t="str">
        <f t="shared" si="8"/>
        <v/>
      </c>
      <c r="T111" s="142"/>
      <c r="U111" s="141"/>
      <c r="V111" s="138"/>
      <c r="W111" s="97"/>
      <c r="X111" s="97"/>
      <c r="Y111" s="175" t="str">
        <f t="shared" si="9"/>
        <v/>
      </c>
    </row>
    <row r="112" spans="1:25" s="85" customFormat="1" ht="11.25">
      <c r="A112" s="152"/>
      <c r="B112" s="91"/>
      <c r="C112" s="82"/>
      <c r="D112" s="86"/>
      <c r="E112" s="84"/>
      <c r="F112" s="151"/>
      <c r="G112" s="160"/>
      <c r="H112" s="161"/>
      <c r="I112" s="141"/>
      <c r="J112" s="93"/>
      <c r="K112" s="93"/>
      <c r="L112" s="93"/>
      <c r="M112" s="96">
        <f t="shared" si="5"/>
        <v>0</v>
      </c>
      <c r="N112" s="98" t="str">
        <f t="shared" si="6"/>
        <v/>
      </c>
      <c r="O112" s="142"/>
      <c r="P112" s="141"/>
      <c r="Q112" s="93"/>
      <c r="R112" s="96">
        <f t="shared" si="7"/>
        <v>0</v>
      </c>
      <c r="S112" s="98" t="str">
        <f t="shared" si="8"/>
        <v/>
      </c>
      <c r="T112" s="142"/>
      <c r="U112" s="141"/>
      <c r="V112" s="138"/>
      <c r="W112" s="97"/>
      <c r="X112" s="97"/>
      <c r="Y112" s="175" t="str">
        <f t="shared" si="9"/>
        <v/>
      </c>
    </row>
    <row r="113" spans="1:25" s="85" customFormat="1" ht="11.25">
      <c r="A113" s="152"/>
      <c r="B113" s="91"/>
      <c r="C113" s="82"/>
      <c r="D113" s="86"/>
      <c r="E113" s="84"/>
      <c r="F113" s="151"/>
      <c r="G113" s="160"/>
      <c r="H113" s="161"/>
      <c r="I113" s="141"/>
      <c r="J113" s="93"/>
      <c r="K113" s="93"/>
      <c r="L113" s="93"/>
      <c r="M113" s="96">
        <f t="shared" si="5"/>
        <v>0</v>
      </c>
      <c r="N113" s="98" t="str">
        <f t="shared" si="6"/>
        <v/>
      </c>
      <c r="O113" s="142"/>
      <c r="P113" s="141"/>
      <c r="Q113" s="93"/>
      <c r="R113" s="96">
        <f t="shared" si="7"/>
        <v>0</v>
      </c>
      <c r="S113" s="98" t="str">
        <f t="shared" si="8"/>
        <v/>
      </c>
      <c r="T113" s="142"/>
      <c r="U113" s="141"/>
      <c r="V113" s="138"/>
      <c r="W113" s="97"/>
      <c r="X113" s="97"/>
      <c r="Y113" s="175" t="str">
        <f t="shared" si="9"/>
        <v/>
      </c>
    </row>
    <row r="114" spans="1:25" s="85" customFormat="1" ht="11.25">
      <c r="A114" s="152"/>
      <c r="B114" s="91"/>
      <c r="C114" s="82"/>
      <c r="D114" s="86"/>
      <c r="E114" s="84"/>
      <c r="F114" s="151"/>
      <c r="G114" s="160"/>
      <c r="H114" s="161"/>
      <c r="I114" s="141"/>
      <c r="J114" s="93"/>
      <c r="K114" s="93"/>
      <c r="L114" s="93"/>
      <c r="M114" s="96">
        <f t="shared" si="5"/>
        <v>0</v>
      </c>
      <c r="N114" s="98" t="str">
        <f t="shared" si="6"/>
        <v/>
      </c>
      <c r="O114" s="142"/>
      <c r="P114" s="141"/>
      <c r="Q114" s="93"/>
      <c r="R114" s="96">
        <f t="shared" si="7"/>
        <v>0</v>
      </c>
      <c r="S114" s="98" t="str">
        <f t="shared" si="8"/>
        <v/>
      </c>
      <c r="T114" s="142"/>
      <c r="U114" s="141"/>
      <c r="V114" s="138"/>
      <c r="W114" s="97"/>
      <c r="X114" s="97"/>
      <c r="Y114" s="175" t="str">
        <f t="shared" si="9"/>
        <v/>
      </c>
    </row>
    <row r="115" spans="1:25" s="85" customFormat="1" ht="11.25">
      <c r="A115" s="152"/>
      <c r="B115" s="91"/>
      <c r="C115" s="82"/>
      <c r="D115" s="86"/>
      <c r="E115" s="84"/>
      <c r="F115" s="151"/>
      <c r="G115" s="160"/>
      <c r="H115" s="161"/>
      <c r="I115" s="141"/>
      <c r="J115" s="93"/>
      <c r="K115" s="93"/>
      <c r="L115" s="93"/>
      <c r="M115" s="96">
        <f t="shared" si="5"/>
        <v>0</v>
      </c>
      <c r="N115" s="98" t="str">
        <f t="shared" si="6"/>
        <v/>
      </c>
      <c r="O115" s="142"/>
      <c r="P115" s="141"/>
      <c r="Q115" s="93"/>
      <c r="R115" s="96">
        <f t="shared" si="7"/>
        <v>0</v>
      </c>
      <c r="S115" s="98" t="str">
        <f t="shared" si="8"/>
        <v/>
      </c>
      <c r="T115" s="142"/>
      <c r="U115" s="141"/>
      <c r="V115" s="138"/>
      <c r="W115" s="97"/>
      <c r="X115" s="97"/>
      <c r="Y115" s="175" t="str">
        <f t="shared" si="9"/>
        <v/>
      </c>
    </row>
    <row r="116" spans="1:25" s="85" customFormat="1" ht="11.25">
      <c r="A116" s="152"/>
      <c r="B116" s="91"/>
      <c r="C116" s="82"/>
      <c r="D116" s="86"/>
      <c r="E116" s="84"/>
      <c r="F116" s="151"/>
      <c r="G116" s="160"/>
      <c r="H116" s="161"/>
      <c r="I116" s="141"/>
      <c r="J116" s="93"/>
      <c r="K116" s="93"/>
      <c r="L116" s="93"/>
      <c r="M116" s="96">
        <f t="shared" si="5"/>
        <v>0</v>
      </c>
      <c r="N116" s="98" t="str">
        <f t="shared" si="6"/>
        <v/>
      </c>
      <c r="O116" s="142"/>
      <c r="P116" s="141"/>
      <c r="Q116" s="93"/>
      <c r="R116" s="96">
        <f t="shared" si="7"/>
        <v>0</v>
      </c>
      <c r="S116" s="98" t="str">
        <f t="shared" si="8"/>
        <v/>
      </c>
      <c r="T116" s="142"/>
      <c r="U116" s="141"/>
      <c r="V116" s="138"/>
      <c r="W116" s="97"/>
      <c r="X116" s="97"/>
      <c r="Y116" s="175" t="str">
        <f t="shared" si="9"/>
        <v/>
      </c>
    </row>
    <row r="117" spans="1:25" s="85" customFormat="1" ht="11.25">
      <c r="A117" s="152"/>
      <c r="B117" s="91"/>
      <c r="C117" s="82"/>
      <c r="D117" s="86"/>
      <c r="E117" s="84"/>
      <c r="F117" s="151"/>
      <c r="G117" s="160"/>
      <c r="H117" s="161"/>
      <c r="I117" s="141"/>
      <c r="J117" s="93"/>
      <c r="K117" s="93"/>
      <c r="L117" s="93"/>
      <c r="M117" s="96">
        <f t="shared" si="5"/>
        <v>0</v>
      </c>
      <c r="N117" s="98" t="str">
        <f t="shared" si="6"/>
        <v/>
      </c>
      <c r="O117" s="142"/>
      <c r="P117" s="141"/>
      <c r="Q117" s="93"/>
      <c r="R117" s="96">
        <f t="shared" si="7"/>
        <v>0</v>
      </c>
      <c r="S117" s="98" t="str">
        <f t="shared" si="8"/>
        <v/>
      </c>
      <c r="T117" s="142"/>
      <c r="U117" s="141"/>
      <c r="V117" s="138"/>
      <c r="W117" s="97"/>
      <c r="X117" s="97"/>
      <c r="Y117" s="175" t="str">
        <f t="shared" si="9"/>
        <v/>
      </c>
    </row>
    <row r="118" spans="1:25" s="85" customFormat="1" ht="11.25">
      <c r="A118" s="152"/>
      <c r="B118" s="91"/>
      <c r="C118" s="82"/>
      <c r="D118" s="86"/>
      <c r="E118" s="84"/>
      <c r="F118" s="151"/>
      <c r="G118" s="160"/>
      <c r="H118" s="161"/>
      <c r="I118" s="141"/>
      <c r="J118" s="93"/>
      <c r="K118" s="93"/>
      <c r="L118" s="93"/>
      <c r="M118" s="96">
        <f t="shared" si="5"/>
        <v>0</v>
      </c>
      <c r="N118" s="98" t="str">
        <f t="shared" si="6"/>
        <v/>
      </c>
      <c r="O118" s="142"/>
      <c r="P118" s="141"/>
      <c r="Q118" s="93"/>
      <c r="R118" s="96">
        <f t="shared" si="7"/>
        <v>0</v>
      </c>
      <c r="S118" s="98" t="str">
        <f t="shared" si="8"/>
        <v/>
      </c>
      <c r="T118" s="142"/>
      <c r="U118" s="141"/>
      <c r="V118" s="138"/>
      <c r="W118" s="97"/>
      <c r="X118" s="97"/>
      <c r="Y118" s="175" t="str">
        <f t="shared" si="9"/>
        <v/>
      </c>
    </row>
    <row r="119" spans="1:25" s="85" customFormat="1" ht="11.25">
      <c r="A119" s="152"/>
      <c r="B119" s="91"/>
      <c r="C119" s="82"/>
      <c r="D119" s="86"/>
      <c r="E119" s="84"/>
      <c r="F119" s="151"/>
      <c r="G119" s="160"/>
      <c r="H119" s="161"/>
      <c r="I119" s="141"/>
      <c r="J119" s="93"/>
      <c r="K119" s="93"/>
      <c r="L119" s="93"/>
      <c r="M119" s="96">
        <f t="shared" si="5"/>
        <v>0</v>
      </c>
      <c r="N119" s="98" t="str">
        <f t="shared" si="6"/>
        <v/>
      </c>
      <c r="O119" s="142"/>
      <c r="P119" s="141"/>
      <c r="Q119" s="93"/>
      <c r="R119" s="96">
        <f t="shared" si="7"/>
        <v>0</v>
      </c>
      <c r="S119" s="98" t="str">
        <f t="shared" si="8"/>
        <v/>
      </c>
      <c r="T119" s="142"/>
      <c r="U119" s="141"/>
      <c r="V119" s="138"/>
      <c r="W119" s="97"/>
      <c r="X119" s="97"/>
      <c r="Y119" s="175" t="str">
        <f t="shared" si="9"/>
        <v/>
      </c>
    </row>
    <row r="120" spans="1:25" s="85" customFormat="1" ht="11.25">
      <c r="A120" s="152"/>
      <c r="B120" s="91"/>
      <c r="C120" s="82"/>
      <c r="D120" s="86"/>
      <c r="E120" s="84"/>
      <c r="F120" s="151"/>
      <c r="G120" s="160"/>
      <c r="H120" s="161"/>
      <c r="I120" s="141"/>
      <c r="J120" s="93"/>
      <c r="K120" s="93"/>
      <c r="L120" s="93"/>
      <c r="M120" s="96">
        <f t="shared" si="5"/>
        <v>0</v>
      </c>
      <c r="N120" s="98" t="str">
        <f t="shared" si="6"/>
        <v/>
      </c>
      <c r="O120" s="142"/>
      <c r="P120" s="141"/>
      <c r="Q120" s="93"/>
      <c r="R120" s="96">
        <f t="shared" si="7"/>
        <v>0</v>
      </c>
      <c r="S120" s="98" t="str">
        <f t="shared" si="8"/>
        <v/>
      </c>
      <c r="T120" s="142"/>
      <c r="U120" s="141"/>
      <c r="V120" s="138"/>
      <c r="W120" s="97"/>
      <c r="X120" s="97"/>
      <c r="Y120" s="175" t="str">
        <f t="shared" si="9"/>
        <v/>
      </c>
    </row>
    <row r="121" spans="1:25" s="85" customFormat="1" ht="11.25">
      <c r="A121" s="152"/>
      <c r="B121" s="91"/>
      <c r="C121" s="82"/>
      <c r="D121" s="86"/>
      <c r="E121" s="84"/>
      <c r="F121" s="151"/>
      <c r="G121" s="160"/>
      <c r="H121" s="161"/>
      <c r="I121" s="141"/>
      <c r="J121" s="93"/>
      <c r="K121" s="93"/>
      <c r="L121" s="93"/>
      <c r="M121" s="96">
        <f t="shared" si="5"/>
        <v>0</v>
      </c>
      <c r="N121" s="98" t="str">
        <f t="shared" si="6"/>
        <v/>
      </c>
      <c r="O121" s="142"/>
      <c r="P121" s="141"/>
      <c r="Q121" s="93"/>
      <c r="R121" s="96">
        <f t="shared" si="7"/>
        <v>0</v>
      </c>
      <c r="S121" s="98" t="str">
        <f t="shared" si="8"/>
        <v/>
      </c>
      <c r="T121" s="142"/>
      <c r="U121" s="141"/>
      <c r="V121" s="138"/>
      <c r="W121" s="97"/>
      <c r="X121" s="97"/>
      <c r="Y121" s="175" t="str">
        <f t="shared" si="9"/>
        <v/>
      </c>
    </row>
    <row r="122" spans="1:25" s="85" customFormat="1" ht="11.25">
      <c r="A122" s="152"/>
      <c r="B122" s="91"/>
      <c r="C122" s="82"/>
      <c r="D122" s="86"/>
      <c r="E122" s="84"/>
      <c r="F122" s="151"/>
      <c r="G122" s="160"/>
      <c r="H122" s="161"/>
      <c r="I122" s="141"/>
      <c r="J122" s="93"/>
      <c r="K122" s="93"/>
      <c r="L122" s="93"/>
      <c r="M122" s="96">
        <f t="shared" si="5"/>
        <v>0</v>
      </c>
      <c r="N122" s="98" t="str">
        <f t="shared" si="6"/>
        <v/>
      </c>
      <c r="O122" s="142"/>
      <c r="P122" s="141"/>
      <c r="Q122" s="93"/>
      <c r="R122" s="96">
        <f t="shared" si="7"/>
        <v>0</v>
      </c>
      <c r="S122" s="98" t="str">
        <f t="shared" si="8"/>
        <v/>
      </c>
      <c r="T122" s="142"/>
      <c r="U122" s="141"/>
      <c r="V122" s="138"/>
      <c r="W122" s="97"/>
      <c r="X122" s="97"/>
      <c r="Y122" s="175" t="str">
        <f t="shared" si="9"/>
        <v/>
      </c>
    </row>
    <row r="123" spans="1:25" s="85" customFormat="1" ht="11.25">
      <c r="A123" s="152"/>
      <c r="B123" s="91"/>
      <c r="C123" s="82"/>
      <c r="D123" s="86"/>
      <c r="E123" s="84"/>
      <c r="F123" s="151"/>
      <c r="G123" s="160"/>
      <c r="H123" s="161"/>
      <c r="I123" s="141"/>
      <c r="J123" s="93"/>
      <c r="K123" s="93"/>
      <c r="L123" s="93"/>
      <c r="M123" s="96">
        <f t="shared" si="5"/>
        <v>0</v>
      </c>
      <c r="N123" s="98" t="str">
        <f t="shared" si="6"/>
        <v/>
      </c>
      <c r="O123" s="142"/>
      <c r="P123" s="141"/>
      <c r="Q123" s="93"/>
      <c r="R123" s="96">
        <f t="shared" si="7"/>
        <v>0</v>
      </c>
      <c r="S123" s="98" t="str">
        <f t="shared" si="8"/>
        <v/>
      </c>
      <c r="T123" s="142"/>
      <c r="U123" s="141"/>
      <c r="V123" s="138"/>
      <c r="W123" s="97"/>
      <c r="X123" s="97"/>
      <c r="Y123" s="175" t="str">
        <f t="shared" si="9"/>
        <v/>
      </c>
    </row>
    <row r="124" spans="1:25" s="85" customFormat="1" ht="11.25">
      <c r="A124" s="152"/>
      <c r="B124" s="91"/>
      <c r="C124" s="82"/>
      <c r="D124" s="86"/>
      <c r="E124" s="84"/>
      <c r="F124" s="151"/>
      <c r="G124" s="160"/>
      <c r="H124" s="161"/>
      <c r="I124" s="141"/>
      <c r="J124" s="93"/>
      <c r="K124" s="93"/>
      <c r="L124" s="93"/>
      <c r="M124" s="96">
        <f t="shared" si="5"/>
        <v>0</v>
      </c>
      <c r="N124" s="98" t="str">
        <f t="shared" si="6"/>
        <v/>
      </c>
      <c r="O124" s="142"/>
      <c r="P124" s="141"/>
      <c r="Q124" s="93"/>
      <c r="R124" s="96">
        <f t="shared" si="7"/>
        <v>0</v>
      </c>
      <c r="S124" s="98" t="str">
        <f t="shared" si="8"/>
        <v/>
      </c>
      <c r="T124" s="142"/>
      <c r="U124" s="141"/>
      <c r="V124" s="138"/>
      <c r="W124" s="97"/>
      <c r="X124" s="97"/>
      <c r="Y124" s="175" t="str">
        <f t="shared" si="9"/>
        <v/>
      </c>
    </row>
    <row r="125" spans="1:25" s="85" customFormat="1" ht="11.25">
      <c r="A125" s="152"/>
      <c r="B125" s="91"/>
      <c r="C125" s="82"/>
      <c r="D125" s="86"/>
      <c r="E125" s="84"/>
      <c r="F125" s="151"/>
      <c r="G125" s="160"/>
      <c r="H125" s="161"/>
      <c r="I125" s="141"/>
      <c r="J125" s="93"/>
      <c r="K125" s="93"/>
      <c r="L125" s="93"/>
      <c r="M125" s="96">
        <f t="shared" si="5"/>
        <v>0</v>
      </c>
      <c r="N125" s="98" t="str">
        <f t="shared" si="6"/>
        <v/>
      </c>
      <c r="O125" s="142"/>
      <c r="P125" s="141"/>
      <c r="Q125" s="93"/>
      <c r="R125" s="96">
        <f t="shared" si="7"/>
        <v>0</v>
      </c>
      <c r="S125" s="98" t="str">
        <f t="shared" si="8"/>
        <v/>
      </c>
      <c r="T125" s="142"/>
      <c r="U125" s="141"/>
      <c r="V125" s="138"/>
      <c r="W125" s="97"/>
      <c r="X125" s="97"/>
      <c r="Y125" s="175" t="str">
        <f t="shared" si="9"/>
        <v/>
      </c>
    </row>
    <row r="126" spans="1:25" s="85" customFormat="1" ht="11.25">
      <c r="A126" s="152"/>
      <c r="B126" s="91"/>
      <c r="C126" s="82"/>
      <c r="D126" s="86"/>
      <c r="E126" s="84"/>
      <c r="F126" s="151"/>
      <c r="G126" s="160"/>
      <c r="H126" s="161"/>
      <c r="I126" s="141"/>
      <c r="J126" s="93"/>
      <c r="K126" s="93"/>
      <c r="L126" s="93"/>
      <c r="M126" s="96">
        <f t="shared" si="5"/>
        <v>0</v>
      </c>
      <c r="N126" s="98" t="str">
        <f t="shared" si="6"/>
        <v/>
      </c>
      <c r="O126" s="142"/>
      <c r="P126" s="141"/>
      <c r="Q126" s="93"/>
      <c r="R126" s="96">
        <f t="shared" si="7"/>
        <v>0</v>
      </c>
      <c r="S126" s="98" t="str">
        <f t="shared" si="8"/>
        <v/>
      </c>
      <c r="T126" s="142"/>
      <c r="U126" s="141"/>
      <c r="V126" s="138"/>
      <c r="W126" s="97"/>
      <c r="X126" s="97"/>
      <c r="Y126" s="175" t="str">
        <f t="shared" si="9"/>
        <v/>
      </c>
    </row>
    <row r="127" spans="1:25" s="85" customFormat="1" ht="11.25">
      <c r="A127" s="152"/>
      <c r="B127" s="91"/>
      <c r="C127" s="82"/>
      <c r="D127" s="86"/>
      <c r="E127" s="84"/>
      <c r="F127" s="151"/>
      <c r="G127" s="160"/>
      <c r="H127" s="161"/>
      <c r="I127" s="141"/>
      <c r="J127" s="93"/>
      <c r="K127" s="93"/>
      <c r="L127" s="93"/>
      <c r="M127" s="96">
        <f t="shared" si="5"/>
        <v>0</v>
      </c>
      <c r="N127" s="98" t="str">
        <f t="shared" si="6"/>
        <v/>
      </c>
      <c r="O127" s="142"/>
      <c r="P127" s="141"/>
      <c r="Q127" s="93"/>
      <c r="R127" s="96">
        <f t="shared" si="7"/>
        <v>0</v>
      </c>
      <c r="S127" s="98" t="str">
        <f t="shared" si="8"/>
        <v/>
      </c>
      <c r="T127" s="142"/>
      <c r="U127" s="141"/>
      <c r="V127" s="138"/>
      <c r="W127" s="97"/>
      <c r="X127" s="97"/>
      <c r="Y127" s="175" t="str">
        <f t="shared" si="9"/>
        <v/>
      </c>
    </row>
    <row r="128" spans="1:25" s="85" customFormat="1" ht="11.25">
      <c r="A128" s="152"/>
      <c r="B128" s="91"/>
      <c r="C128" s="82"/>
      <c r="D128" s="86"/>
      <c r="E128" s="84"/>
      <c r="F128" s="151"/>
      <c r="G128" s="160"/>
      <c r="H128" s="161"/>
      <c r="I128" s="141"/>
      <c r="J128" s="93"/>
      <c r="K128" s="93"/>
      <c r="L128" s="93"/>
      <c r="M128" s="96">
        <f t="shared" si="5"/>
        <v>0</v>
      </c>
      <c r="N128" s="98" t="str">
        <f t="shared" si="6"/>
        <v/>
      </c>
      <c r="O128" s="142"/>
      <c r="P128" s="141"/>
      <c r="Q128" s="93"/>
      <c r="R128" s="96">
        <f t="shared" si="7"/>
        <v>0</v>
      </c>
      <c r="S128" s="98" t="str">
        <f t="shared" si="8"/>
        <v/>
      </c>
      <c r="T128" s="142"/>
      <c r="U128" s="141"/>
      <c r="V128" s="138"/>
      <c r="W128" s="97"/>
      <c r="X128" s="97"/>
      <c r="Y128" s="175" t="str">
        <f t="shared" si="9"/>
        <v/>
      </c>
    </row>
    <row r="129" spans="1:25" s="85" customFormat="1" ht="11.25">
      <c r="A129" s="152"/>
      <c r="B129" s="91"/>
      <c r="C129" s="82"/>
      <c r="D129" s="86"/>
      <c r="E129" s="84"/>
      <c r="F129" s="151"/>
      <c r="G129" s="160"/>
      <c r="H129" s="161"/>
      <c r="I129" s="141"/>
      <c r="J129" s="93"/>
      <c r="K129" s="93"/>
      <c r="L129" s="93"/>
      <c r="M129" s="96">
        <f t="shared" si="5"/>
        <v>0</v>
      </c>
      <c r="N129" s="98" t="str">
        <f t="shared" si="6"/>
        <v/>
      </c>
      <c r="O129" s="142"/>
      <c r="P129" s="141"/>
      <c r="Q129" s="93"/>
      <c r="R129" s="96">
        <f t="shared" si="7"/>
        <v>0</v>
      </c>
      <c r="S129" s="98" t="str">
        <f t="shared" si="8"/>
        <v/>
      </c>
      <c r="T129" s="142"/>
      <c r="U129" s="141"/>
      <c r="V129" s="138"/>
      <c r="W129" s="97"/>
      <c r="X129" s="97"/>
      <c r="Y129" s="175" t="str">
        <f t="shared" si="9"/>
        <v/>
      </c>
    </row>
    <row r="130" spans="1:25" s="85" customFormat="1" ht="11.25">
      <c r="A130" s="152"/>
      <c r="B130" s="91"/>
      <c r="C130" s="82"/>
      <c r="D130" s="86"/>
      <c r="E130" s="84"/>
      <c r="F130" s="151"/>
      <c r="G130" s="160"/>
      <c r="H130" s="161"/>
      <c r="I130" s="141"/>
      <c r="J130" s="93"/>
      <c r="K130" s="93"/>
      <c r="L130" s="93"/>
      <c r="M130" s="96">
        <f t="shared" si="5"/>
        <v>0</v>
      </c>
      <c r="N130" s="98" t="str">
        <f t="shared" si="6"/>
        <v/>
      </c>
      <c r="O130" s="142"/>
      <c r="P130" s="141"/>
      <c r="Q130" s="93"/>
      <c r="R130" s="96">
        <f t="shared" si="7"/>
        <v>0</v>
      </c>
      <c r="S130" s="98" t="str">
        <f t="shared" si="8"/>
        <v/>
      </c>
      <c r="T130" s="142"/>
      <c r="U130" s="141"/>
      <c r="V130" s="138"/>
      <c r="W130" s="97"/>
      <c r="X130" s="97"/>
      <c r="Y130" s="175" t="str">
        <f t="shared" si="9"/>
        <v/>
      </c>
    </row>
    <row r="131" spans="1:25" s="85" customFormat="1" ht="11.25">
      <c r="A131" s="152"/>
      <c r="B131" s="91"/>
      <c r="C131" s="82"/>
      <c r="D131" s="86"/>
      <c r="E131" s="84"/>
      <c r="F131" s="151"/>
      <c r="G131" s="160"/>
      <c r="H131" s="161"/>
      <c r="I131" s="141"/>
      <c r="J131" s="93"/>
      <c r="K131" s="93"/>
      <c r="L131" s="93"/>
      <c r="M131" s="96">
        <f t="shared" si="5"/>
        <v>0</v>
      </c>
      <c r="N131" s="98" t="str">
        <f t="shared" si="6"/>
        <v/>
      </c>
      <c r="O131" s="142"/>
      <c r="P131" s="141"/>
      <c r="Q131" s="93"/>
      <c r="R131" s="96">
        <f t="shared" si="7"/>
        <v>0</v>
      </c>
      <c r="S131" s="98" t="str">
        <f t="shared" si="8"/>
        <v/>
      </c>
      <c r="T131" s="142"/>
      <c r="U131" s="141"/>
      <c r="V131" s="138"/>
      <c r="W131" s="97"/>
      <c r="X131" s="97"/>
      <c r="Y131" s="175" t="str">
        <f t="shared" si="9"/>
        <v/>
      </c>
    </row>
    <row r="132" spans="1:25" s="85" customFormat="1" ht="11.25">
      <c r="A132" s="152"/>
      <c r="B132" s="91"/>
      <c r="C132" s="82"/>
      <c r="D132" s="86"/>
      <c r="E132" s="84"/>
      <c r="F132" s="151"/>
      <c r="G132" s="160"/>
      <c r="H132" s="161"/>
      <c r="I132" s="141"/>
      <c r="J132" s="93"/>
      <c r="K132" s="93"/>
      <c r="L132" s="93"/>
      <c r="M132" s="96">
        <f t="shared" si="5"/>
        <v>0</v>
      </c>
      <c r="N132" s="98" t="str">
        <f t="shared" si="6"/>
        <v/>
      </c>
      <c r="O132" s="142"/>
      <c r="P132" s="141"/>
      <c r="Q132" s="93"/>
      <c r="R132" s="96">
        <f t="shared" si="7"/>
        <v>0</v>
      </c>
      <c r="S132" s="98" t="str">
        <f t="shared" si="8"/>
        <v/>
      </c>
      <c r="T132" s="142"/>
      <c r="U132" s="141"/>
      <c r="V132" s="138"/>
      <c r="W132" s="97"/>
      <c r="X132" s="97"/>
      <c r="Y132" s="175" t="str">
        <f t="shared" si="9"/>
        <v/>
      </c>
    </row>
    <row r="133" spans="1:25" s="85" customFormat="1" ht="11.25">
      <c r="A133" s="152"/>
      <c r="B133" s="91"/>
      <c r="C133" s="82"/>
      <c r="D133" s="86"/>
      <c r="E133" s="84"/>
      <c r="F133" s="151"/>
      <c r="G133" s="160"/>
      <c r="H133" s="161"/>
      <c r="I133" s="141"/>
      <c r="J133" s="93"/>
      <c r="K133" s="93"/>
      <c r="L133" s="93"/>
      <c r="M133" s="96">
        <f t="shared" ref="M133:M196" si="10">SUM(I133:L133)</f>
        <v>0</v>
      </c>
      <c r="N133" s="98" t="str">
        <f t="shared" si="6"/>
        <v/>
      </c>
      <c r="O133" s="142"/>
      <c r="P133" s="141"/>
      <c r="Q133" s="93"/>
      <c r="R133" s="96">
        <f t="shared" si="7"/>
        <v>0</v>
      </c>
      <c r="S133" s="98" t="str">
        <f t="shared" si="8"/>
        <v/>
      </c>
      <c r="T133" s="142"/>
      <c r="U133" s="141"/>
      <c r="V133" s="138"/>
      <c r="W133" s="97"/>
      <c r="X133" s="97"/>
      <c r="Y133" s="175" t="str">
        <f t="shared" si="9"/>
        <v/>
      </c>
    </row>
    <row r="134" spans="1:25" s="85" customFormat="1" ht="11.25">
      <c r="A134" s="152"/>
      <c r="B134" s="91"/>
      <c r="C134" s="82"/>
      <c r="D134" s="86"/>
      <c r="E134" s="84"/>
      <c r="F134" s="151"/>
      <c r="G134" s="160"/>
      <c r="H134" s="161"/>
      <c r="I134" s="141"/>
      <c r="J134" s="93"/>
      <c r="K134" s="93"/>
      <c r="L134" s="93"/>
      <c r="M134" s="96">
        <f t="shared" si="10"/>
        <v>0</v>
      </c>
      <c r="N134" s="98" t="str">
        <f t="shared" ref="N134:N197" si="11">IF(I134=0,"",IF(ISERROR(J134/I134),0,J134/I134))</f>
        <v/>
      </c>
      <c r="O134" s="142"/>
      <c r="P134" s="141"/>
      <c r="Q134" s="93"/>
      <c r="R134" s="96">
        <f t="shared" ref="R134:R197" si="12">SUM(P134:Q134)</f>
        <v>0</v>
      </c>
      <c r="S134" s="98" t="str">
        <f t="shared" ref="S134:S197" si="13">IF(P134=0,"",IF(ISERROR(Q134/P134),0,Q134/P134))</f>
        <v/>
      </c>
      <c r="T134" s="142"/>
      <c r="U134" s="141"/>
      <c r="V134" s="138"/>
      <c r="W134" s="97"/>
      <c r="X134" s="97"/>
      <c r="Y134" s="175" t="str">
        <f t="shared" ref="Y134:Y197" si="14">IF(OR(U134="No",ISBLANK(U134)),"",SUM(W134:X134))</f>
        <v/>
      </c>
    </row>
    <row r="135" spans="1:25" s="85" customFormat="1" ht="11.25">
      <c r="A135" s="152"/>
      <c r="B135" s="91"/>
      <c r="C135" s="82"/>
      <c r="D135" s="86"/>
      <c r="E135" s="84"/>
      <c r="F135" s="151"/>
      <c r="G135" s="160"/>
      <c r="H135" s="161"/>
      <c r="I135" s="141"/>
      <c r="J135" s="93"/>
      <c r="K135" s="93"/>
      <c r="L135" s="93"/>
      <c r="M135" s="96">
        <f t="shared" si="10"/>
        <v>0</v>
      </c>
      <c r="N135" s="98" t="str">
        <f t="shared" si="11"/>
        <v/>
      </c>
      <c r="O135" s="142"/>
      <c r="P135" s="141"/>
      <c r="Q135" s="93"/>
      <c r="R135" s="96">
        <f t="shared" si="12"/>
        <v>0</v>
      </c>
      <c r="S135" s="98" t="str">
        <f t="shared" si="13"/>
        <v/>
      </c>
      <c r="T135" s="142"/>
      <c r="U135" s="141"/>
      <c r="V135" s="138"/>
      <c r="W135" s="97"/>
      <c r="X135" s="97"/>
      <c r="Y135" s="175" t="str">
        <f t="shared" si="14"/>
        <v/>
      </c>
    </row>
    <row r="136" spans="1:25" s="85" customFormat="1" ht="11.25">
      <c r="A136" s="152"/>
      <c r="B136" s="91"/>
      <c r="C136" s="82"/>
      <c r="D136" s="86"/>
      <c r="E136" s="84"/>
      <c r="F136" s="151"/>
      <c r="G136" s="160"/>
      <c r="H136" s="161"/>
      <c r="I136" s="141"/>
      <c r="J136" s="93"/>
      <c r="K136" s="93"/>
      <c r="L136" s="93"/>
      <c r="M136" s="96">
        <f t="shared" si="10"/>
        <v>0</v>
      </c>
      <c r="N136" s="98" t="str">
        <f t="shared" si="11"/>
        <v/>
      </c>
      <c r="O136" s="142"/>
      <c r="P136" s="141"/>
      <c r="Q136" s="93"/>
      <c r="R136" s="96">
        <f t="shared" si="12"/>
        <v>0</v>
      </c>
      <c r="S136" s="98" t="str">
        <f t="shared" si="13"/>
        <v/>
      </c>
      <c r="T136" s="142"/>
      <c r="U136" s="141"/>
      <c r="V136" s="138"/>
      <c r="W136" s="97"/>
      <c r="X136" s="97"/>
      <c r="Y136" s="175" t="str">
        <f t="shared" si="14"/>
        <v/>
      </c>
    </row>
    <row r="137" spans="1:25" s="85" customFormat="1" ht="11.25">
      <c r="A137" s="152"/>
      <c r="B137" s="91"/>
      <c r="C137" s="82"/>
      <c r="D137" s="86"/>
      <c r="E137" s="84"/>
      <c r="F137" s="151"/>
      <c r="G137" s="160"/>
      <c r="H137" s="161"/>
      <c r="I137" s="141"/>
      <c r="J137" s="93"/>
      <c r="K137" s="93"/>
      <c r="L137" s="93"/>
      <c r="M137" s="96">
        <f t="shared" si="10"/>
        <v>0</v>
      </c>
      <c r="N137" s="98" t="str">
        <f t="shared" si="11"/>
        <v/>
      </c>
      <c r="O137" s="142"/>
      <c r="P137" s="141"/>
      <c r="Q137" s="93"/>
      <c r="R137" s="96">
        <f t="shared" si="12"/>
        <v>0</v>
      </c>
      <c r="S137" s="98" t="str">
        <f t="shared" si="13"/>
        <v/>
      </c>
      <c r="T137" s="142"/>
      <c r="U137" s="141"/>
      <c r="V137" s="138"/>
      <c r="W137" s="97"/>
      <c r="X137" s="97"/>
      <c r="Y137" s="175" t="str">
        <f t="shared" si="14"/>
        <v/>
      </c>
    </row>
    <row r="138" spans="1:25" s="85" customFormat="1" ht="11.25">
      <c r="A138" s="152"/>
      <c r="B138" s="91"/>
      <c r="C138" s="82"/>
      <c r="D138" s="86"/>
      <c r="E138" s="84"/>
      <c r="F138" s="151"/>
      <c r="G138" s="160"/>
      <c r="H138" s="161"/>
      <c r="I138" s="141"/>
      <c r="J138" s="93"/>
      <c r="K138" s="93"/>
      <c r="L138" s="93"/>
      <c r="M138" s="96">
        <f t="shared" si="10"/>
        <v>0</v>
      </c>
      <c r="N138" s="98" t="str">
        <f t="shared" si="11"/>
        <v/>
      </c>
      <c r="O138" s="142"/>
      <c r="P138" s="141"/>
      <c r="Q138" s="93"/>
      <c r="R138" s="96">
        <f t="shared" si="12"/>
        <v>0</v>
      </c>
      <c r="S138" s="98" t="str">
        <f t="shared" si="13"/>
        <v/>
      </c>
      <c r="T138" s="142"/>
      <c r="U138" s="141"/>
      <c r="V138" s="138"/>
      <c r="W138" s="97"/>
      <c r="X138" s="97"/>
      <c r="Y138" s="175" t="str">
        <f t="shared" si="14"/>
        <v/>
      </c>
    </row>
    <row r="139" spans="1:25" s="85" customFormat="1" ht="11.25">
      <c r="A139" s="152"/>
      <c r="B139" s="91"/>
      <c r="C139" s="82"/>
      <c r="D139" s="86"/>
      <c r="E139" s="84"/>
      <c r="F139" s="151"/>
      <c r="G139" s="160"/>
      <c r="H139" s="161"/>
      <c r="I139" s="141"/>
      <c r="J139" s="93"/>
      <c r="K139" s="93"/>
      <c r="L139" s="93"/>
      <c r="M139" s="96">
        <f t="shared" si="10"/>
        <v>0</v>
      </c>
      <c r="N139" s="98" t="str">
        <f t="shared" si="11"/>
        <v/>
      </c>
      <c r="O139" s="142"/>
      <c r="P139" s="141"/>
      <c r="Q139" s="93"/>
      <c r="R139" s="96">
        <f t="shared" si="12"/>
        <v>0</v>
      </c>
      <c r="S139" s="98" t="str">
        <f t="shared" si="13"/>
        <v/>
      </c>
      <c r="T139" s="142"/>
      <c r="U139" s="141"/>
      <c r="V139" s="138"/>
      <c r="W139" s="97"/>
      <c r="X139" s="97"/>
      <c r="Y139" s="175" t="str">
        <f t="shared" si="14"/>
        <v/>
      </c>
    </row>
    <row r="140" spans="1:25" s="85" customFormat="1" ht="11.25">
      <c r="A140" s="152"/>
      <c r="B140" s="91"/>
      <c r="C140" s="82"/>
      <c r="D140" s="86"/>
      <c r="E140" s="84"/>
      <c r="F140" s="151"/>
      <c r="G140" s="160"/>
      <c r="H140" s="161"/>
      <c r="I140" s="141"/>
      <c r="J140" s="93"/>
      <c r="K140" s="93"/>
      <c r="L140" s="93"/>
      <c r="M140" s="96">
        <f t="shared" si="10"/>
        <v>0</v>
      </c>
      <c r="N140" s="98" t="str">
        <f t="shared" si="11"/>
        <v/>
      </c>
      <c r="O140" s="142"/>
      <c r="P140" s="141"/>
      <c r="Q140" s="93"/>
      <c r="R140" s="96">
        <f t="shared" si="12"/>
        <v>0</v>
      </c>
      <c r="S140" s="98" t="str">
        <f t="shared" si="13"/>
        <v/>
      </c>
      <c r="T140" s="142"/>
      <c r="U140" s="141"/>
      <c r="V140" s="138"/>
      <c r="W140" s="97"/>
      <c r="X140" s="97"/>
      <c r="Y140" s="175" t="str">
        <f t="shared" si="14"/>
        <v/>
      </c>
    </row>
    <row r="141" spans="1:25" s="85" customFormat="1" ht="11.25">
      <c r="A141" s="152"/>
      <c r="B141" s="91"/>
      <c r="C141" s="82"/>
      <c r="D141" s="86"/>
      <c r="E141" s="84"/>
      <c r="F141" s="151"/>
      <c r="G141" s="160"/>
      <c r="H141" s="161"/>
      <c r="I141" s="141"/>
      <c r="J141" s="93"/>
      <c r="K141" s="93"/>
      <c r="L141" s="93"/>
      <c r="M141" s="96">
        <f t="shared" si="10"/>
        <v>0</v>
      </c>
      <c r="N141" s="98" t="str">
        <f t="shared" si="11"/>
        <v/>
      </c>
      <c r="O141" s="142"/>
      <c r="P141" s="141"/>
      <c r="Q141" s="93"/>
      <c r="R141" s="96">
        <f t="shared" si="12"/>
        <v>0</v>
      </c>
      <c r="S141" s="98" t="str">
        <f t="shared" si="13"/>
        <v/>
      </c>
      <c r="T141" s="142"/>
      <c r="U141" s="141"/>
      <c r="V141" s="138"/>
      <c r="W141" s="97"/>
      <c r="X141" s="97"/>
      <c r="Y141" s="175" t="str">
        <f t="shared" si="14"/>
        <v/>
      </c>
    </row>
    <row r="142" spans="1:25" s="85" customFormat="1" ht="11.25">
      <c r="A142" s="152"/>
      <c r="B142" s="91"/>
      <c r="C142" s="82"/>
      <c r="D142" s="86"/>
      <c r="E142" s="84"/>
      <c r="F142" s="151"/>
      <c r="G142" s="160"/>
      <c r="H142" s="161"/>
      <c r="I142" s="141"/>
      <c r="J142" s="93"/>
      <c r="K142" s="93"/>
      <c r="L142" s="93"/>
      <c r="M142" s="96">
        <f t="shared" si="10"/>
        <v>0</v>
      </c>
      <c r="N142" s="98" t="str">
        <f t="shared" si="11"/>
        <v/>
      </c>
      <c r="O142" s="142"/>
      <c r="P142" s="141"/>
      <c r="Q142" s="93"/>
      <c r="R142" s="96">
        <f t="shared" si="12"/>
        <v>0</v>
      </c>
      <c r="S142" s="98" t="str">
        <f t="shared" si="13"/>
        <v/>
      </c>
      <c r="T142" s="142"/>
      <c r="U142" s="141"/>
      <c r="V142" s="138"/>
      <c r="W142" s="97"/>
      <c r="X142" s="97"/>
      <c r="Y142" s="175" t="str">
        <f t="shared" si="14"/>
        <v/>
      </c>
    </row>
    <row r="143" spans="1:25" s="85" customFormat="1" ht="11.25">
      <c r="A143" s="152"/>
      <c r="B143" s="91"/>
      <c r="C143" s="82"/>
      <c r="D143" s="86"/>
      <c r="E143" s="84"/>
      <c r="F143" s="151"/>
      <c r="G143" s="160"/>
      <c r="H143" s="161"/>
      <c r="I143" s="141"/>
      <c r="J143" s="93"/>
      <c r="K143" s="93"/>
      <c r="L143" s="93"/>
      <c r="M143" s="96">
        <f t="shared" si="10"/>
        <v>0</v>
      </c>
      <c r="N143" s="98" t="str">
        <f t="shared" si="11"/>
        <v/>
      </c>
      <c r="O143" s="142"/>
      <c r="P143" s="141"/>
      <c r="Q143" s="93"/>
      <c r="R143" s="96">
        <f t="shared" si="12"/>
        <v>0</v>
      </c>
      <c r="S143" s="98" t="str">
        <f t="shared" si="13"/>
        <v/>
      </c>
      <c r="T143" s="142"/>
      <c r="U143" s="141"/>
      <c r="V143" s="138"/>
      <c r="W143" s="97"/>
      <c r="X143" s="97"/>
      <c r="Y143" s="175" t="str">
        <f t="shared" si="14"/>
        <v/>
      </c>
    </row>
    <row r="144" spans="1:25" s="85" customFormat="1" ht="11.25">
      <c r="A144" s="152"/>
      <c r="B144" s="91"/>
      <c r="C144" s="82"/>
      <c r="D144" s="86"/>
      <c r="E144" s="84"/>
      <c r="F144" s="151"/>
      <c r="G144" s="160"/>
      <c r="H144" s="161"/>
      <c r="I144" s="141"/>
      <c r="J144" s="93"/>
      <c r="K144" s="93"/>
      <c r="L144" s="93"/>
      <c r="M144" s="96">
        <f t="shared" si="10"/>
        <v>0</v>
      </c>
      <c r="N144" s="98" t="str">
        <f t="shared" si="11"/>
        <v/>
      </c>
      <c r="O144" s="142"/>
      <c r="P144" s="141"/>
      <c r="Q144" s="93"/>
      <c r="R144" s="96">
        <f t="shared" si="12"/>
        <v>0</v>
      </c>
      <c r="S144" s="98" t="str">
        <f t="shared" si="13"/>
        <v/>
      </c>
      <c r="T144" s="142"/>
      <c r="U144" s="141"/>
      <c r="V144" s="138"/>
      <c r="W144" s="97"/>
      <c r="X144" s="97"/>
      <c r="Y144" s="175" t="str">
        <f t="shared" si="14"/>
        <v/>
      </c>
    </row>
    <row r="145" spans="1:25" s="85" customFormat="1" ht="11.25">
      <c r="A145" s="152"/>
      <c r="B145" s="91"/>
      <c r="C145" s="82"/>
      <c r="D145" s="86"/>
      <c r="E145" s="84"/>
      <c r="F145" s="151"/>
      <c r="G145" s="160"/>
      <c r="H145" s="161"/>
      <c r="I145" s="141"/>
      <c r="J145" s="93"/>
      <c r="K145" s="93"/>
      <c r="L145" s="93"/>
      <c r="M145" s="96">
        <f t="shared" si="10"/>
        <v>0</v>
      </c>
      <c r="N145" s="98" t="str">
        <f t="shared" si="11"/>
        <v/>
      </c>
      <c r="O145" s="142"/>
      <c r="P145" s="141"/>
      <c r="Q145" s="93"/>
      <c r="R145" s="96">
        <f t="shared" si="12"/>
        <v>0</v>
      </c>
      <c r="S145" s="98" t="str">
        <f t="shared" si="13"/>
        <v/>
      </c>
      <c r="T145" s="142"/>
      <c r="U145" s="141"/>
      <c r="V145" s="138"/>
      <c r="W145" s="97"/>
      <c r="X145" s="97"/>
      <c r="Y145" s="175" t="str">
        <f t="shared" si="14"/>
        <v/>
      </c>
    </row>
    <row r="146" spans="1:25" s="85" customFormat="1" ht="11.25">
      <c r="A146" s="152"/>
      <c r="B146" s="91"/>
      <c r="C146" s="82"/>
      <c r="D146" s="86"/>
      <c r="E146" s="84"/>
      <c r="F146" s="151"/>
      <c r="G146" s="160"/>
      <c r="H146" s="161"/>
      <c r="I146" s="141"/>
      <c r="J146" s="93"/>
      <c r="K146" s="93"/>
      <c r="L146" s="93"/>
      <c r="M146" s="96">
        <f t="shared" si="10"/>
        <v>0</v>
      </c>
      <c r="N146" s="98" t="str">
        <f t="shared" si="11"/>
        <v/>
      </c>
      <c r="O146" s="142"/>
      <c r="P146" s="141"/>
      <c r="Q146" s="93"/>
      <c r="R146" s="96">
        <f t="shared" si="12"/>
        <v>0</v>
      </c>
      <c r="S146" s="98" t="str">
        <f t="shared" si="13"/>
        <v/>
      </c>
      <c r="T146" s="142"/>
      <c r="U146" s="141"/>
      <c r="V146" s="138"/>
      <c r="W146" s="97"/>
      <c r="X146" s="97"/>
      <c r="Y146" s="175" t="str">
        <f t="shared" si="14"/>
        <v/>
      </c>
    </row>
    <row r="147" spans="1:25" s="85" customFormat="1" ht="11.25">
      <c r="A147" s="152"/>
      <c r="B147" s="91"/>
      <c r="C147" s="82"/>
      <c r="D147" s="86"/>
      <c r="E147" s="84"/>
      <c r="F147" s="151"/>
      <c r="G147" s="160"/>
      <c r="H147" s="161"/>
      <c r="I147" s="141"/>
      <c r="J147" s="93"/>
      <c r="K147" s="93"/>
      <c r="L147" s="93"/>
      <c r="M147" s="96">
        <f t="shared" si="10"/>
        <v>0</v>
      </c>
      <c r="N147" s="98" t="str">
        <f t="shared" si="11"/>
        <v/>
      </c>
      <c r="O147" s="142"/>
      <c r="P147" s="141"/>
      <c r="Q147" s="93"/>
      <c r="R147" s="96">
        <f t="shared" si="12"/>
        <v>0</v>
      </c>
      <c r="S147" s="98" t="str">
        <f t="shared" si="13"/>
        <v/>
      </c>
      <c r="T147" s="142"/>
      <c r="U147" s="141"/>
      <c r="V147" s="138"/>
      <c r="W147" s="97"/>
      <c r="X147" s="97"/>
      <c r="Y147" s="175" t="str">
        <f t="shared" si="14"/>
        <v/>
      </c>
    </row>
    <row r="148" spans="1:25" s="85" customFormat="1" ht="11.25">
      <c r="A148" s="152"/>
      <c r="B148" s="91"/>
      <c r="C148" s="82"/>
      <c r="D148" s="86"/>
      <c r="E148" s="84"/>
      <c r="F148" s="151"/>
      <c r="G148" s="160"/>
      <c r="H148" s="161"/>
      <c r="I148" s="141"/>
      <c r="J148" s="93"/>
      <c r="K148" s="93"/>
      <c r="L148" s="93"/>
      <c r="M148" s="96">
        <f t="shared" si="10"/>
        <v>0</v>
      </c>
      <c r="N148" s="98" t="str">
        <f t="shared" si="11"/>
        <v/>
      </c>
      <c r="O148" s="142"/>
      <c r="P148" s="141"/>
      <c r="Q148" s="93"/>
      <c r="R148" s="96">
        <f t="shared" si="12"/>
        <v>0</v>
      </c>
      <c r="S148" s="98" t="str">
        <f t="shared" si="13"/>
        <v/>
      </c>
      <c r="T148" s="142"/>
      <c r="U148" s="141"/>
      <c r="V148" s="138"/>
      <c r="W148" s="97"/>
      <c r="X148" s="97"/>
      <c r="Y148" s="175" t="str">
        <f t="shared" si="14"/>
        <v/>
      </c>
    </row>
    <row r="149" spans="1:25" s="85" customFormat="1" ht="11.25">
      <c r="A149" s="152"/>
      <c r="B149" s="91"/>
      <c r="C149" s="82"/>
      <c r="D149" s="86"/>
      <c r="E149" s="84"/>
      <c r="F149" s="151"/>
      <c r="G149" s="160"/>
      <c r="H149" s="161"/>
      <c r="I149" s="141"/>
      <c r="J149" s="93"/>
      <c r="K149" s="93"/>
      <c r="L149" s="93"/>
      <c r="M149" s="96">
        <f t="shared" si="10"/>
        <v>0</v>
      </c>
      <c r="N149" s="98" t="str">
        <f t="shared" si="11"/>
        <v/>
      </c>
      <c r="O149" s="142"/>
      <c r="P149" s="141"/>
      <c r="Q149" s="93"/>
      <c r="R149" s="96">
        <f t="shared" si="12"/>
        <v>0</v>
      </c>
      <c r="S149" s="98" t="str">
        <f t="shared" si="13"/>
        <v/>
      </c>
      <c r="T149" s="142"/>
      <c r="U149" s="141"/>
      <c r="V149" s="138"/>
      <c r="W149" s="97"/>
      <c r="X149" s="97"/>
      <c r="Y149" s="175" t="str">
        <f t="shared" si="14"/>
        <v/>
      </c>
    </row>
    <row r="150" spans="1:25" s="85" customFormat="1" ht="11.25">
      <c r="A150" s="152"/>
      <c r="B150" s="91"/>
      <c r="C150" s="82"/>
      <c r="D150" s="86"/>
      <c r="E150" s="84"/>
      <c r="F150" s="151"/>
      <c r="G150" s="160"/>
      <c r="H150" s="161"/>
      <c r="I150" s="141"/>
      <c r="J150" s="93"/>
      <c r="K150" s="93"/>
      <c r="L150" s="93"/>
      <c r="M150" s="96">
        <f t="shared" si="10"/>
        <v>0</v>
      </c>
      <c r="N150" s="98" t="str">
        <f t="shared" si="11"/>
        <v/>
      </c>
      <c r="O150" s="142"/>
      <c r="P150" s="141"/>
      <c r="Q150" s="93"/>
      <c r="R150" s="96">
        <f t="shared" si="12"/>
        <v>0</v>
      </c>
      <c r="S150" s="98" t="str">
        <f t="shared" si="13"/>
        <v/>
      </c>
      <c r="T150" s="142"/>
      <c r="U150" s="141"/>
      <c r="V150" s="138"/>
      <c r="W150" s="97"/>
      <c r="X150" s="97"/>
      <c r="Y150" s="175" t="str">
        <f t="shared" si="14"/>
        <v/>
      </c>
    </row>
    <row r="151" spans="1:25" s="85" customFormat="1" ht="11.25">
      <c r="A151" s="152"/>
      <c r="B151" s="91"/>
      <c r="C151" s="82"/>
      <c r="D151" s="86"/>
      <c r="E151" s="84"/>
      <c r="F151" s="151"/>
      <c r="G151" s="160"/>
      <c r="H151" s="161"/>
      <c r="I151" s="141"/>
      <c r="J151" s="93"/>
      <c r="K151" s="93"/>
      <c r="L151" s="93"/>
      <c r="M151" s="96">
        <f t="shared" si="10"/>
        <v>0</v>
      </c>
      <c r="N151" s="98" t="str">
        <f t="shared" si="11"/>
        <v/>
      </c>
      <c r="O151" s="142"/>
      <c r="P151" s="141"/>
      <c r="Q151" s="93"/>
      <c r="R151" s="96">
        <f t="shared" si="12"/>
        <v>0</v>
      </c>
      <c r="S151" s="98" t="str">
        <f t="shared" si="13"/>
        <v/>
      </c>
      <c r="T151" s="142"/>
      <c r="U151" s="141"/>
      <c r="V151" s="138"/>
      <c r="W151" s="97"/>
      <c r="X151" s="97"/>
      <c r="Y151" s="175" t="str">
        <f t="shared" si="14"/>
        <v/>
      </c>
    </row>
    <row r="152" spans="1:25" s="85" customFormat="1" ht="11.25">
      <c r="A152" s="152"/>
      <c r="B152" s="91"/>
      <c r="C152" s="82"/>
      <c r="D152" s="86"/>
      <c r="E152" s="84"/>
      <c r="F152" s="151"/>
      <c r="G152" s="160"/>
      <c r="H152" s="161"/>
      <c r="I152" s="141"/>
      <c r="J152" s="93"/>
      <c r="K152" s="93"/>
      <c r="L152" s="93"/>
      <c r="M152" s="96">
        <f t="shared" si="10"/>
        <v>0</v>
      </c>
      <c r="N152" s="98" t="str">
        <f t="shared" si="11"/>
        <v/>
      </c>
      <c r="O152" s="142"/>
      <c r="P152" s="141"/>
      <c r="Q152" s="93"/>
      <c r="R152" s="96">
        <f t="shared" si="12"/>
        <v>0</v>
      </c>
      <c r="S152" s="98" t="str">
        <f t="shared" si="13"/>
        <v/>
      </c>
      <c r="T152" s="142"/>
      <c r="U152" s="141"/>
      <c r="V152" s="138"/>
      <c r="W152" s="97"/>
      <c r="X152" s="97"/>
      <c r="Y152" s="175" t="str">
        <f t="shared" si="14"/>
        <v/>
      </c>
    </row>
    <row r="153" spans="1:25" s="85" customFormat="1" ht="11.25">
      <c r="A153" s="152"/>
      <c r="B153" s="91"/>
      <c r="C153" s="82"/>
      <c r="D153" s="86"/>
      <c r="E153" s="84"/>
      <c r="F153" s="151"/>
      <c r="G153" s="160"/>
      <c r="H153" s="161"/>
      <c r="I153" s="141"/>
      <c r="J153" s="93"/>
      <c r="K153" s="93"/>
      <c r="L153" s="93"/>
      <c r="M153" s="96">
        <f t="shared" si="10"/>
        <v>0</v>
      </c>
      <c r="N153" s="98" t="str">
        <f t="shared" si="11"/>
        <v/>
      </c>
      <c r="O153" s="142"/>
      <c r="P153" s="141"/>
      <c r="Q153" s="93"/>
      <c r="R153" s="96">
        <f t="shared" si="12"/>
        <v>0</v>
      </c>
      <c r="S153" s="98" t="str">
        <f t="shared" si="13"/>
        <v/>
      </c>
      <c r="T153" s="142"/>
      <c r="U153" s="141"/>
      <c r="V153" s="138"/>
      <c r="W153" s="97"/>
      <c r="X153" s="97"/>
      <c r="Y153" s="175" t="str">
        <f t="shared" si="14"/>
        <v/>
      </c>
    </row>
    <row r="154" spans="1:25" s="85" customFormat="1" ht="11.25">
      <c r="A154" s="152"/>
      <c r="B154" s="91"/>
      <c r="C154" s="82"/>
      <c r="D154" s="86"/>
      <c r="E154" s="84"/>
      <c r="F154" s="151"/>
      <c r="G154" s="160"/>
      <c r="H154" s="161"/>
      <c r="I154" s="141"/>
      <c r="J154" s="93"/>
      <c r="K154" s="93"/>
      <c r="L154" s="93"/>
      <c r="M154" s="96">
        <f t="shared" si="10"/>
        <v>0</v>
      </c>
      <c r="N154" s="98" t="str">
        <f t="shared" si="11"/>
        <v/>
      </c>
      <c r="O154" s="142"/>
      <c r="P154" s="141"/>
      <c r="Q154" s="93"/>
      <c r="R154" s="96">
        <f t="shared" si="12"/>
        <v>0</v>
      </c>
      <c r="S154" s="98" t="str">
        <f t="shared" si="13"/>
        <v/>
      </c>
      <c r="T154" s="142"/>
      <c r="U154" s="141"/>
      <c r="V154" s="138"/>
      <c r="W154" s="97"/>
      <c r="X154" s="97"/>
      <c r="Y154" s="175" t="str">
        <f t="shared" si="14"/>
        <v/>
      </c>
    </row>
    <row r="155" spans="1:25" s="85" customFormat="1" ht="11.25">
      <c r="A155" s="152"/>
      <c r="B155" s="91"/>
      <c r="C155" s="82"/>
      <c r="D155" s="86"/>
      <c r="E155" s="84"/>
      <c r="F155" s="151"/>
      <c r="G155" s="160"/>
      <c r="H155" s="161"/>
      <c r="I155" s="141"/>
      <c r="J155" s="93"/>
      <c r="K155" s="93"/>
      <c r="L155" s="93"/>
      <c r="M155" s="96">
        <f t="shared" si="10"/>
        <v>0</v>
      </c>
      <c r="N155" s="98" t="str">
        <f t="shared" si="11"/>
        <v/>
      </c>
      <c r="O155" s="142"/>
      <c r="P155" s="141"/>
      <c r="Q155" s="93"/>
      <c r="R155" s="96">
        <f t="shared" si="12"/>
        <v>0</v>
      </c>
      <c r="S155" s="98" t="str">
        <f t="shared" si="13"/>
        <v/>
      </c>
      <c r="T155" s="142"/>
      <c r="U155" s="141"/>
      <c r="V155" s="138"/>
      <c r="W155" s="97"/>
      <c r="X155" s="97"/>
      <c r="Y155" s="175" t="str">
        <f t="shared" si="14"/>
        <v/>
      </c>
    </row>
    <row r="156" spans="1:25" s="85" customFormat="1" ht="11.25">
      <c r="A156" s="152"/>
      <c r="B156" s="91"/>
      <c r="C156" s="82"/>
      <c r="D156" s="86"/>
      <c r="E156" s="84"/>
      <c r="F156" s="151"/>
      <c r="G156" s="160"/>
      <c r="H156" s="161"/>
      <c r="I156" s="141"/>
      <c r="J156" s="93"/>
      <c r="K156" s="93"/>
      <c r="L156" s="93"/>
      <c r="M156" s="96">
        <f t="shared" si="10"/>
        <v>0</v>
      </c>
      <c r="N156" s="98" t="str">
        <f t="shared" si="11"/>
        <v/>
      </c>
      <c r="O156" s="142"/>
      <c r="P156" s="141"/>
      <c r="Q156" s="93"/>
      <c r="R156" s="96">
        <f t="shared" si="12"/>
        <v>0</v>
      </c>
      <c r="S156" s="98" t="str">
        <f t="shared" si="13"/>
        <v/>
      </c>
      <c r="T156" s="142"/>
      <c r="U156" s="141"/>
      <c r="V156" s="138"/>
      <c r="W156" s="97"/>
      <c r="X156" s="97"/>
      <c r="Y156" s="175" t="str">
        <f t="shared" si="14"/>
        <v/>
      </c>
    </row>
    <row r="157" spans="1:25" s="85" customFormat="1" ht="11.25">
      <c r="A157" s="152"/>
      <c r="B157" s="91"/>
      <c r="C157" s="82"/>
      <c r="D157" s="86"/>
      <c r="E157" s="84"/>
      <c r="F157" s="151"/>
      <c r="G157" s="160"/>
      <c r="H157" s="161"/>
      <c r="I157" s="141"/>
      <c r="J157" s="93"/>
      <c r="K157" s="93"/>
      <c r="L157" s="93"/>
      <c r="M157" s="96">
        <f t="shared" si="10"/>
        <v>0</v>
      </c>
      <c r="N157" s="98" t="str">
        <f t="shared" si="11"/>
        <v/>
      </c>
      <c r="O157" s="142"/>
      <c r="P157" s="141"/>
      <c r="Q157" s="93"/>
      <c r="R157" s="96">
        <f t="shared" si="12"/>
        <v>0</v>
      </c>
      <c r="S157" s="98" t="str">
        <f t="shared" si="13"/>
        <v/>
      </c>
      <c r="T157" s="142"/>
      <c r="U157" s="141"/>
      <c r="V157" s="138"/>
      <c r="W157" s="97"/>
      <c r="X157" s="97"/>
      <c r="Y157" s="175" t="str">
        <f t="shared" si="14"/>
        <v/>
      </c>
    </row>
    <row r="158" spans="1:25" s="85" customFormat="1" ht="11.25">
      <c r="A158" s="152"/>
      <c r="B158" s="91"/>
      <c r="C158" s="82"/>
      <c r="D158" s="86"/>
      <c r="E158" s="84"/>
      <c r="F158" s="151"/>
      <c r="G158" s="160"/>
      <c r="H158" s="161"/>
      <c r="I158" s="141"/>
      <c r="J158" s="93"/>
      <c r="K158" s="93"/>
      <c r="L158" s="93"/>
      <c r="M158" s="96">
        <f t="shared" si="10"/>
        <v>0</v>
      </c>
      <c r="N158" s="98" t="str">
        <f t="shared" si="11"/>
        <v/>
      </c>
      <c r="O158" s="142"/>
      <c r="P158" s="141"/>
      <c r="Q158" s="93"/>
      <c r="R158" s="96">
        <f t="shared" si="12"/>
        <v>0</v>
      </c>
      <c r="S158" s="98" t="str">
        <f t="shared" si="13"/>
        <v/>
      </c>
      <c r="T158" s="142"/>
      <c r="U158" s="141"/>
      <c r="V158" s="138"/>
      <c r="W158" s="97"/>
      <c r="X158" s="97"/>
      <c r="Y158" s="175" t="str">
        <f t="shared" si="14"/>
        <v/>
      </c>
    </row>
    <row r="159" spans="1:25" s="85" customFormat="1" ht="11.25">
      <c r="A159" s="152"/>
      <c r="B159" s="91"/>
      <c r="C159" s="82"/>
      <c r="D159" s="86"/>
      <c r="E159" s="84"/>
      <c r="F159" s="151"/>
      <c r="G159" s="160"/>
      <c r="H159" s="161"/>
      <c r="I159" s="141"/>
      <c r="J159" s="93"/>
      <c r="K159" s="93"/>
      <c r="L159" s="93"/>
      <c r="M159" s="96">
        <f t="shared" si="10"/>
        <v>0</v>
      </c>
      <c r="N159" s="98" t="str">
        <f t="shared" si="11"/>
        <v/>
      </c>
      <c r="O159" s="142"/>
      <c r="P159" s="141"/>
      <c r="Q159" s="93"/>
      <c r="R159" s="96">
        <f t="shared" si="12"/>
        <v>0</v>
      </c>
      <c r="S159" s="98" t="str">
        <f t="shared" si="13"/>
        <v/>
      </c>
      <c r="T159" s="142"/>
      <c r="U159" s="141"/>
      <c r="V159" s="138"/>
      <c r="W159" s="97"/>
      <c r="X159" s="97"/>
      <c r="Y159" s="175" t="str">
        <f t="shared" si="14"/>
        <v/>
      </c>
    </row>
    <row r="160" spans="1:25" s="85" customFormat="1" ht="11.25">
      <c r="A160" s="152"/>
      <c r="B160" s="91"/>
      <c r="C160" s="82"/>
      <c r="D160" s="86"/>
      <c r="E160" s="84"/>
      <c r="F160" s="151"/>
      <c r="G160" s="160"/>
      <c r="H160" s="161"/>
      <c r="I160" s="141"/>
      <c r="J160" s="93"/>
      <c r="K160" s="93"/>
      <c r="L160" s="93"/>
      <c r="M160" s="96">
        <f t="shared" si="10"/>
        <v>0</v>
      </c>
      <c r="N160" s="98" t="str">
        <f t="shared" si="11"/>
        <v/>
      </c>
      <c r="O160" s="142"/>
      <c r="P160" s="141"/>
      <c r="Q160" s="93"/>
      <c r="R160" s="96">
        <f t="shared" si="12"/>
        <v>0</v>
      </c>
      <c r="S160" s="98" t="str">
        <f t="shared" si="13"/>
        <v/>
      </c>
      <c r="T160" s="142"/>
      <c r="U160" s="141"/>
      <c r="V160" s="138"/>
      <c r="W160" s="97"/>
      <c r="X160" s="97"/>
      <c r="Y160" s="175" t="str">
        <f t="shared" si="14"/>
        <v/>
      </c>
    </row>
    <row r="161" spans="1:25" s="85" customFormat="1" ht="11.25">
      <c r="A161" s="152"/>
      <c r="B161" s="91"/>
      <c r="C161" s="82"/>
      <c r="D161" s="86"/>
      <c r="E161" s="84"/>
      <c r="F161" s="151"/>
      <c r="G161" s="160"/>
      <c r="H161" s="161"/>
      <c r="I161" s="141"/>
      <c r="J161" s="93"/>
      <c r="K161" s="93"/>
      <c r="L161" s="93"/>
      <c r="M161" s="96">
        <f t="shared" si="10"/>
        <v>0</v>
      </c>
      <c r="N161" s="98" t="str">
        <f t="shared" si="11"/>
        <v/>
      </c>
      <c r="O161" s="142"/>
      <c r="P161" s="141"/>
      <c r="Q161" s="93"/>
      <c r="R161" s="96">
        <f t="shared" si="12"/>
        <v>0</v>
      </c>
      <c r="S161" s="98" t="str">
        <f t="shared" si="13"/>
        <v/>
      </c>
      <c r="T161" s="142"/>
      <c r="U161" s="141"/>
      <c r="V161" s="138"/>
      <c r="W161" s="97"/>
      <c r="X161" s="97"/>
      <c r="Y161" s="175" t="str">
        <f t="shared" si="14"/>
        <v/>
      </c>
    </row>
    <row r="162" spans="1:25" s="85" customFormat="1" ht="11.25">
      <c r="A162" s="152"/>
      <c r="B162" s="91"/>
      <c r="C162" s="82"/>
      <c r="D162" s="86"/>
      <c r="E162" s="84"/>
      <c r="F162" s="151"/>
      <c r="G162" s="160"/>
      <c r="H162" s="161"/>
      <c r="I162" s="141"/>
      <c r="J162" s="93"/>
      <c r="K162" s="93"/>
      <c r="L162" s="93"/>
      <c r="M162" s="96">
        <f t="shared" si="10"/>
        <v>0</v>
      </c>
      <c r="N162" s="98" t="str">
        <f t="shared" si="11"/>
        <v/>
      </c>
      <c r="O162" s="142"/>
      <c r="P162" s="141"/>
      <c r="Q162" s="93"/>
      <c r="R162" s="96">
        <f t="shared" si="12"/>
        <v>0</v>
      </c>
      <c r="S162" s="98" t="str">
        <f t="shared" si="13"/>
        <v/>
      </c>
      <c r="T162" s="142"/>
      <c r="U162" s="141"/>
      <c r="V162" s="138"/>
      <c r="W162" s="97"/>
      <c r="X162" s="97"/>
      <c r="Y162" s="175" t="str">
        <f t="shared" si="14"/>
        <v/>
      </c>
    </row>
    <row r="163" spans="1:25" s="85" customFormat="1" ht="11.25">
      <c r="A163" s="152"/>
      <c r="B163" s="91"/>
      <c r="C163" s="82"/>
      <c r="D163" s="86"/>
      <c r="E163" s="84"/>
      <c r="F163" s="151"/>
      <c r="G163" s="160"/>
      <c r="H163" s="161"/>
      <c r="I163" s="141"/>
      <c r="J163" s="93"/>
      <c r="K163" s="93"/>
      <c r="L163" s="93"/>
      <c r="M163" s="96">
        <f t="shared" si="10"/>
        <v>0</v>
      </c>
      <c r="N163" s="98" t="str">
        <f t="shared" si="11"/>
        <v/>
      </c>
      <c r="O163" s="142"/>
      <c r="P163" s="141"/>
      <c r="Q163" s="93"/>
      <c r="R163" s="96">
        <f t="shared" si="12"/>
        <v>0</v>
      </c>
      <c r="S163" s="98" t="str">
        <f t="shared" si="13"/>
        <v/>
      </c>
      <c r="T163" s="142"/>
      <c r="U163" s="141"/>
      <c r="V163" s="138"/>
      <c r="W163" s="97"/>
      <c r="X163" s="97"/>
      <c r="Y163" s="175" t="str">
        <f t="shared" si="14"/>
        <v/>
      </c>
    </row>
    <row r="164" spans="1:25" s="85" customFormat="1" ht="11.25">
      <c r="A164" s="152"/>
      <c r="B164" s="91"/>
      <c r="C164" s="82"/>
      <c r="D164" s="86"/>
      <c r="E164" s="84"/>
      <c r="F164" s="151"/>
      <c r="G164" s="160"/>
      <c r="H164" s="161"/>
      <c r="I164" s="141"/>
      <c r="J164" s="93"/>
      <c r="K164" s="93"/>
      <c r="L164" s="93"/>
      <c r="M164" s="96">
        <f t="shared" si="10"/>
        <v>0</v>
      </c>
      <c r="N164" s="98" t="str">
        <f t="shared" si="11"/>
        <v/>
      </c>
      <c r="O164" s="142"/>
      <c r="P164" s="141"/>
      <c r="Q164" s="93"/>
      <c r="R164" s="96">
        <f t="shared" si="12"/>
        <v>0</v>
      </c>
      <c r="S164" s="98" t="str">
        <f t="shared" si="13"/>
        <v/>
      </c>
      <c r="T164" s="142"/>
      <c r="U164" s="141"/>
      <c r="V164" s="138"/>
      <c r="W164" s="97"/>
      <c r="X164" s="97"/>
      <c r="Y164" s="175" t="str">
        <f t="shared" si="14"/>
        <v/>
      </c>
    </row>
    <row r="165" spans="1:25" s="85" customFormat="1" ht="11.25">
      <c r="A165" s="152"/>
      <c r="B165" s="91"/>
      <c r="C165" s="82"/>
      <c r="D165" s="86"/>
      <c r="E165" s="84"/>
      <c r="F165" s="151"/>
      <c r="G165" s="160"/>
      <c r="H165" s="161"/>
      <c r="I165" s="141"/>
      <c r="J165" s="93"/>
      <c r="K165" s="93"/>
      <c r="L165" s="93"/>
      <c r="M165" s="96">
        <f t="shared" si="10"/>
        <v>0</v>
      </c>
      <c r="N165" s="98" t="str">
        <f t="shared" si="11"/>
        <v/>
      </c>
      <c r="O165" s="142"/>
      <c r="P165" s="141"/>
      <c r="Q165" s="93"/>
      <c r="R165" s="96">
        <f t="shared" si="12"/>
        <v>0</v>
      </c>
      <c r="S165" s="98" t="str">
        <f t="shared" si="13"/>
        <v/>
      </c>
      <c r="T165" s="142"/>
      <c r="U165" s="141"/>
      <c r="V165" s="138"/>
      <c r="W165" s="97"/>
      <c r="X165" s="97"/>
      <c r="Y165" s="175" t="str">
        <f t="shared" si="14"/>
        <v/>
      </c>
    </row>
    <row r="166" spans="1:25" s="85" customFormat="1" ht="11.25">
      <c r="A166" s="152"/>
      <c r="B166" s="91"/>
      <c r="C166" s="82"/>
      <c r="D166" s="86"/>
      <c r="E166" s="84"/>
      <c r="F166" s="151"/>
      <c r="G166" s="160"/>
      <c r="H166" s="161"/>
      <c r="I166" s="141"/>
      <c r="J166" s="93"/>
      <c r="K166" s="93"/>
      <c r="L166" s="93"/>
      <c r="M166" s="96">
        <f t="shared" si="10"/>
        <v>0</v>
      </c>
      <c r="N166" s="98" t="str">
        <f t="shared" si="11"/>
        <v/>
      </c>
      <c r="O166" s="142"/>
      <c r="P166" s="141"/>
      <c r="Q166" s="93"/>
      <c r="R166" s="96">
        <f t="shared" si="12"/>
        <v>0</v>
      </c>
      <c r="S166" s="98" t="str">
        <f t="shared" si="13"/>
        <v/>
      </c>
      <c r="T166" s="142"/>
      <c r="U166" s="141"/>
      <c r="V166" s="138"/>
      <c r="W166" s="97"/>
      <c r="X166" s="97"/>
      <c r="Y166" s="175" t="str">
        <f t="shared" si="14"/>
        <v/>
      </c>
    </row>
    <row r="167" spans="1:25" s="85" customFormat="1" ht="11.25">
      <c r="A167" s="152"/>
      <c r="B167" s="91"/>
      <c r="C167" s="82"/>
      <c r="D167" s="86"/>
      <c r="E167" s="84"/>
      <c r="F167" s="151"/>
      <c r="G167" s="160"/>
      <c r="H167" s="161"/>
      <c r="I167" s="141"/>
      <c r="J167" s="93"/>
      <c r="K167" s="93"/>
      <c r="L167" s="93"/>
      <c r="M167" s="96">
        <f t="shared" si="10"/>
        <v>0</v>
      </c>
      <c r="N167" s="98" t="str">
        <f t="shared" si="11"/>
        <v/>
      </c>
      <c r="O167" s="142"/>
      <c r="P167" s="141"/>
      <c r="Q167" s="93"/>
      <c r="R167" s="96">
        <f t="shared" si="12"/>
        <v>0</v>
      </c>
      <c r="S167" s="98" t="str">
        <f t="shared" si="13"/>
        <v/>
      </c>
      <c r="T167" s="142"/>
      <c r="U167" s="141"/>
      <c r="V167" s="138"/>
      <c r="W167" s="97"/>
      <c r="X167" s="97"/>
      <c r="Y167" s="175" t="str">
        <f t="shared" si="14"/>
        <v/>
      </c>
    </row>
    <row r="168" spans="1:25" s="85" customFormat="1" ht="11.25">
      <c r="A168" s="152"/>
      <c r="B168" s="91"/>
      <c r="C168" s="82"/>
      <c r="D168" s="86"/>
      <c r="E168" s="84"/>
      <c r="F168" s="151"/>
      <c r="G168" s="160"/>
      <c r="H168" s="161"/>
      <c r="I168" s="141"/>
      <c r="J168" s="93"/>
      <c r="K168" s="93"/>
      <c r="L168" s="93"/>
      <c r="M168" s="96">
        <f t="shared" si="10"/>
        <v>0</v>
      </c>
      <c r="N168" s="98" t="str">
        <f t="shared" si="11"/>
        <v/>
      </c>
      <c r="O168" s="142"/>
      <c r="P168" s="141"/>
      <c r="Q168" s="93"/>
      <c r="R168" s="96">
        <f t="shared" si="12"/>
        <v>0</v>
      </c>
      <c r="S168" s="98" t="str">
        <f t="shared" si="13"/>
        <v/>
      </c>
      <c r="T168" s="142"/>
      <c r="U168" s="141"/>
      <c r="V168" s="138"/>
      <c r="W168" s="97"/>
      <c r="X168" s="97"/>
      <c r="Y168" s="175" t="str">
        <f t="shared" si="14"/>
        <v/>
      </c>
    </row>
    <row r="169" spans="1:25" s="85" customFormat="1" ht="11.25">
      <c r="A169" s="152"/>
      <c r="B169" s="91"/>
      <c r="C169" s="82"/>
      <c r="D169" s="86"/>
      <c r="E169" s="84"/>
      <c r="F169" s="151"/>
      <c r="G169" s="160"/>
      <c r="H169" s="161"/>
      <c r="I169" s="141"/>
      <c r="J169" s="93"/>
      <c r="K169" s="93"/>
      <c r="L169" s="93"/>
      <c r="M169" s="96">
        <f t="shared" si="10"/>
        <v>0</v>
      </c>
      <c r="N169" s="98" t="str">
        <f t="shared" si="11"/>
        <v/>
      </c>
      <c r="O169" s="142"/>
      <c r="P169" s="141"/>
      <c r="Q169" s="93"/>
      <c r="R169" s="96">
        <f t="shared" si="12"/>
        <v>0</v>
      </c>
      <c r="S169" s="98" t="str">
        <f t="shared" si="13"/>
        <v/>
      </c>
      <c r="T169" s="142"/>
      <c r="U169" s="141"/>
      <c r="V169" s="138"/>
      <c r="W169" s="97"/>
      <c r="X169" s="97"/>
      <c r="Y169" s="175" t="str">
        <f t="shared" si="14"/>
        <v/>
      </c>
    </row>
    <row r="170" spans="1:25" s="85" customFormat="1" ht="11.25">
      <c r="A170" s="152"/>
      <c r="B170" s="91"/>
      <c r="C170" s="82"/>
      <c r="D170" s="86"/>
      <c r="E170" s="84"/>
      <c r="F170" s="151"/>
      <c r="G170" s="160"/>
      <c r="H170" s="161"/>
      <c r="I170" s="141"/>
      <c r="J170" s="93"/>
      <c r="K170" s="93"/>
      <c r="L170" s="93"/>
      <c r="M170" s="96">
        <f t="shared" si="10"/>
        <v>0</v>
      </c>
      <c r="N170" s="98" t="str">
        <f t="shared" si="11"/>
        <v/>
      </c>
      <c r="O170" s="142"/>
      <c r="P170" s="141"/>
      <c r="Q170" s="93"/>
      <c r="R170" s="96">
        <f t="shared" si="12"/>
        <v>0</v>
      </c>
      <c r="S170" s="98" t="str">
        <f t="shared" si="13"/>
        <v/>
      </c>
      <c r="T170" s="142"/>
      <c r="U170" s="141"/>
      <c r="V170" s="138"/>
      <c r="W170" s="97"/>
      <c r="X170" s="97"/>
      <c r="Y170" s="175" t="str">
        <f t="shared" si="14"/>
        <v/>
      </c>
    </row>
    <row r="171" spans="1:25" s="85" customFormat="1" ht="11.25">
      <c r="A171" s="152"/>
      <c r="B171" s="91"/>
      <c r="C171" s="82"/>
      <c r="D171" s="86"/>
      <c r="E171" s="84"/>
      <c r="F171" s="151"/>
      <c r="G171" s="160"/>
      <c r="H171" s="161"/>
      <c r="I171" s="141"/>
      <c r="J171" s="93"/>
      <c r="K171" s="93"/>
      <c r="L171" s="93"/>
      <c r="M171" s="96">
        <f t="shared" si="10"/>
        <v>0</v>
      </c>
      <c r="N171" s="98" t="str">
        <f t="shared" si="11"/>
        <v/>
      </c>
      <c r="O171" s="142"/>
      <c r="P171" s="141"/>
      <c r="Q171" s="93"/>
      <c r="R171" s="96">
        <f t="shared" si="12"/>
        <v>0</v>
      </c>
      <c r="S171" s="98" t="str">
        <f t="shared" si="13"/>
        <v/>
      </c>
      <c r="T171" s="142"/>
      <c r="U171" s="141"/>
      <c r="V171" s="138"/>
      <c r="W171" s="97"/>
      <c r="X171" s="97"/>
      <c r="Y171" s="175" t="str">
        <f t="shared" si="14"/>
        <v/>
      </c>
    </row>
    <row r="172" spans="1:25" s="85" customFormat="1" ht="11.25">
      <c r="A172" s="152"/>
      <c r="B172" s="91"/>
      <c r="C172" s="82"/>
      <c r="D172" s="86"/>
      <c r="E172" s="84"/>
      <c r="F172" s="151"/>
      <c r="G172" s="160"/>
      <c r="H172" s="161"/>
      <c r="I172" s="141"/>
      <c r="J172" s="93"/>
      <c r="K172" s="93"/>
      <c r="L172" s="93"/>
      <c r="M172" s="96">
        <f t="shared" si="10"/>
        <v>0</v>
      </c>
      <c r="N172" s="98" t="str">
        <f t="shared" si="11"/>
        <v/>
      </c>
      <c r="O172" s="142"/>
      <c r="P172" s="141"/>
      <c r="Q172" s="93"/>
      <c r="R172" s="96">
        <f t="shared" si="12"/>
        <v>0</v>
      </c>
      <c r="S172" s="98" t="str">
        <f t="shared" si="13"/>
        <v/>
      </c>
      <c r="T172" s="142"/>
      <c r="U172" s="141"/>
      <c r="V172" s="138"/>
      <c r="W172" s="97"/>
      <c r="X172" s="97"/>
      <c r="Y172" s="175" t="str">
        <f t="shared" si="14"/>
        <v/>
      </c>
    </row>
    <row r="173" spans="1:25" s="85" customFormat="1" ht="11.25">
      <c r="A173" s="152"/>
      <c r="B173" s="91"/>
      <c r="C173" s="82"/>
      <c r="D173" s="86"/>
      <c r="E173" s="84"/>
      <c r="F173" s="151"/>
      <c r="G173" s="160"/>
      <c r="H173" s="161"/>
      <c r="I173" s="141"/>
      <c r="J173" s="93"/>
      <c r="K173" s="93"/>
      <c r="L173" s="93"/>
      <c r="M173" s="96">
        <f t="shared" si="10"/>
        <v>0</v>
      </c>
      <c r="N173" s="98" t="str">
        <f t="shared" si="11"/>
        <v/>
      </c>
      <c r="O173" s="142"/>
      <c r="P173" s="141"/>
      <c r="Q173" s="93"/>
      <c r="R173" s="96">
        <f t="shared" si="12"/>
        <v>0</v>
      </c>
      <c r="S173" s="98" t="str">
        <f t="shared" si="13"/>
        <v/>
      </c>
      <c r="T173" s="142"/>
      <c r="U173" s="141"/>
      <c r="V173" s="138"/>
      <c r="W173" s="97"/>
      <c r="X173" s="97"/>
      <c r="Y173" s="175" t="str">
        <f t="shared" si="14"/>
        <v/>
      </c>
    </row>
    <row r="174" spans="1:25" s="85" customFormat="1" ht="11.25">
      <c r="A174" s="152"/>
      <c r="B174" s="91"/>
      <c r="C174" s="82"/>
      <c r="D174" s="86"/>
      <c r="E174" s="84"/>
      <c r="F174" s="151"/>
      <c r="G174" s="160"/>
      <c r="H174" s="161"/>
      <c r="I174" s="141"/>
      <c r="J174" s="93"/>
      <c r="K174" s="93"/>
      <c r="L174" s="93"/>
      <c r="M174" s="96">
        <f t="shared" si="10"/>
        <v>0</v>
      </c>
      <c r="N174" s="98" t="str">
        <f t="shared" si="11"/>
        <v/>
      </c>
      <c r="O174" s="142"/>
      <c r="P174" s="141"/>
      <c r="Q174" s="93"/>
      <c r="R174" s="96">
        <f t="shared" si="12"/>
        <v>0</v>
      </c>
      <c r="S174" s="98" t="str">
        <f t="shared" si="13"/>
        <v/>
      </c>
      <c r="T174" s="142"/>
      <c r="U174" s="141"/>
      <c r="V174" s="138"/>
      <c r="W174" s="97"/>
      <c r="X174" s="97"/>
      <c r="Y174" s="175" t="str">
        <f t="shared" si="14"/>
        <v/>
      </c>
    </row>
    <row r="175" spans="1:25" s="85" customFormat="1" ht="11.25">
      <c r="A175" s="152"/>
      <c r="B175" s="91"/>
      <c r="C175" s="82"/>
      <c r="D175" s="86"/>
      <c r="E175" s="84"/>
      <c r="F175" s="151"/>
      <c r="G175" s="160"/>
      <c r="H175" s="161"/>
      <c r="I175" s="141"/>
      <c r="J175" s="93"/>
      <c r="K175" s="93"/>
      <c r="L175" s="93"/>
      <c r="M175" s="96">
        <f t="shared" si="10"/>
        <v>0</v>
      </c>
      <c r="N175" s="98" t="str">
        <f t="shared" si="11"/>
        <v/>
      </c>
      <c r="O175" s="142"/>
      <c r="P175" s="141"/>
      <c r="Q175" s="93"/>
      <c r="R175" s="96">
        <f t="shared" si="12"/>
        <v>0</v>
      </c>
      <c r="S175" s="98" t="str">
        <f t="shared" si="13"/>
        <v/>
      </c>
      <c r="T175" s="142"/>
      <c r="U175" s="141"/>
      <c r="V175" s="138"/>
      <c r="W175" s="97"/>
      <c r="X175" s="97"/>
      <c r="Y175" s="175" t="str">
        <f t="shared" si="14"/>
        <v/>
      </c>
    </row>
    <row r="176" spans="1:25" s="85" customFormat="1" ht="11.25">
      <c r="A176" s="152"/>
      <c r="B176" s="91"/>
      <c r="C176" s="82"/>
      <c r="D176" s="86"/>
      <c r="E176" s="84"/>
      <c r="F176" s="151"/>
      <c r="G176" s="160"/>
      <c r="H176" s="161"/>
      <c r="I176" s="141"/>
      <c r="J176" s="93"/>
      <c r="K176" s="93"/>
      <c r="L176" s="93"/>
      <c r="M176" s="96">
        <f t="shared" si="10"/>
        <v>0</v>
      </c>
      <c r="N176" s="98" t="str">
        <f t="shared" si="11"/>
        <v/>
      </c>
      <c r="O176" s="142"/>
      <c r="P176" s="141"/>
      <c r="Q176" s="93"/>
      <c r="R176" s="96">
        <f t="shared" si="12"/>
        <v>0</v>
      </c>
      <c r="S176" s="98" t="str">
        <f t="shared" si="13"/>
        <v/>
      </c>
      <c r="T176" s="142"/>
      <c r="U176" s="141"/>
      <c r="V176" s="138"/>
      <c r="W176" s="97"/>
      <c r="X176" s="97"/>
      <c r="Y176" s="175" t="str">
        <f t="shared" si="14"/>
        <v/>
      </c>
    </row>
    <row r="177" spans="1:25" s="85" customFormat="1" ht="11.25">
      <c r="A177" s="152"/>
      <c r="B177" s="91"/>
      <c r="C177" s="82"/>
      <c r="D177" s="86"/>
      <c r="E177" s="84"/>
      <c r="F177" s="151"/>
      <c r="G177" s="160"/>
      <c r="H177" s="161"/>
      <c r="I177" s="141"/>
      <c r="J177" s="93"/>
      <c r="K177" s="93"/>
      <c r="L177" s="93"/>
      <c r="M177" s="96">
        <f t="shared" si="10"/>
        <v>0</v>
      </c>
      <c r="N177" s="98" t="str">
        <f t="shared" si="11"/>
        <v/>
      </c>
      <c r="O177" s="142"/>
      <c r="P177" s="141"/>
      <c r="Q177" s="93"/>
      <c r="R177" s="96">
        <f t="shared" si="12"/>
        <v>0</v>
      </c>
      <c r="S177" s="98" t="str">
        <f t="shared" si="13"/>
        <v/>
      </c>
      <c r="T177" s="142"/>
      <c r="U177" s="141"/>
      <c r="V177" s="138"/>
      <c r="W177" s="97"/>
      <c r="X177" s="97"/>
      <c r="Y177" s="175" t="str">
        <f t="shared" si="14"/>
        <v/>
      </c>
    </row>
    <row r="178" spans="1:25" s="85" customFormat="1" ht="11.25">
      <c r="A178" s="152"/>
      <c r="B178" s="91"/>
      <c r="C178" s="82"/>
      <c r="D178" s="86"/>
      <c r="E178" s="84"/>
      <c r="F178" s="151"/>
      <c r="G178" s="160"/>
      <c r="H178" s="161"/>
      <c r="I178" s="141"/>
      <c r="J178" s="93"/>
      <c r="K178" s="93"/>
      <c r="L178" s="93"/>
      <c r="M178" s="96">
        <f t="shared" si="10"/>
        <v>0</v>
      </c>
      <c r="N178" s="98" t="str">
        <f t="shared" si="11"/>
        <v/>
      </c>
      <c r="O178" s="142"/>
      <c r="P178" s="141"/>
      <c r="Q178" s="93"/>
      <c r="R178" s="96">
        <f t="shared" si="12"/>
        <v>0</v>
      </c>
      <c r="S178" s="98" t="str">
        <f t="shared" si="13"/>
        <v/>
      </c>
      <c r="T178" s="142"/>
      <c r="U178" s="141"/>
      <c r="V178" s="138"/>
      <c r="W178" s="97"/>
      <c r="X178" s="97"/>
      <c r="Y178" s="175" t="str">
        <f t="shared" si="14"/>
        <v/>
      </c>
    </row>
    <row r="179" spans="1:25" s="85" customFormat="1" ht="11.25">
      <c r="A179" s="152"/>
      <c r="B179" s="91"/>
      <c r="C179" s="82"/>
      <c r="D179" s="86"/>
      <c r="E179" s="84"/>
      <c r="F179" s="151"/>
      <c r="G179" s="160"/>
      <c r="H179" s="161"/>
      <c r="I179" s="141"/>
      <c r="J179" s="93"/>
      <c r="K179" s="93"/>
      <c r="L179" s="93"/>
      <c r="M179" s="96">
        <f t="shared" si="10"/>
        <v>0</v>
      </c>
      <c r="N179" s="98" t="str">
        <f t="shared" si="11"/>
        <v/>
      </c>
      <c r="O179" s="142"/>
      <c r="P179" s="141"/>
      <c r="Q179" s="93"/>
      <c r="R179" s="96">
        <f t="shared" si="12"/>
        <v>0</v>
      </c>
      <c r="S179" s="98" t="str">
        <f t="shared" si="13"/>
        <v/>
      </c>
      <c r="T179" s="142"/>
      <c r="U179" s="141"/>
      <c r="V179" s="138"/>
      <c r="W179" s="97"/>
      <c r="X179" s="97"/>
      <c r="Y179" s="175" t="str">
        <f t="shared" si="14"/>
        <v/>
      </c>
    </row>
    <row r="180" spans="1:25" s="85" customFormat="1" ht="11.25">
      <c r="A180" s="152"/>
      <c r="B180" s="91"/>
      <c r="C180" s="82"/>
      <c r="D180" s="86"/>
      <c r="E180" s="84"/>
      <c r="F180" s="151"/>
      <c r="G180" s="160"/>
      <c r="H180" s="161"/>
      <c r="I180" s="141"/>
      <c r="J180" s="93"/>
      <c r="K180" s="93"/>
      <c r="L180" s="93"/>
      <c r="M180" s="96">
        <f t="shared" si="10"/>
        <v>0</v>
      </c>
      <c r="N180" s="98" t="str">
        <f t="shared" si="11"/>
        <v/>
      </c>
      <c r="O180" s="142"/>
      <c r="P180" s="141"/>
      <c r="Q180" s="93"/>
      <c r="R180" s="96">
        <f t="shared" si="12"/>
        <v>0</v>
      </c>
      <c r="S180" s="98" t="str">
        <f t="shared" si="13"/>
        <v/>
      </c>
      <c r="T180" s="142"/>
      <c r="U180" s="141"/>
      <c r="V180" s="138"/>
      <c r="W180" s="97"/>
      <c r="X180" s="97"/>
      <c r="Y180" s="175" t="str">
        <f t="shared" si="14"/>
        <v/>
      </c>
    </row>
    <row r="181" spans="1:25" s="85" customFormat="1" ht="11.25">
      <c r="A181" s="152"/>
      <c r="B181" s="91"/>
      <c r="C181" s="82"/>
      <c r="D181" s="86"/>
      <c r="E181" s="84"/>
      <c r="F181" s="151"/>
      <c r="G181" s="160"/>
      <c r="H181" s="161"/>
      <c r="I181" s="141"/>
      <c r="J181" s="93"/>
      <c r="K181" s="93"/>
      <c r="L181" s="93"/>
      <c r="M181" s="96">
        <f t="shared" si="10"/>
        <v>0</v>
      </c>
      <c r="N181" s="98" t="str">
        <f t="shared" si="11"/>
        <v/>
      </c>
      <c r="O181" s="142"/>
      <c r="P181" s="141"/>
      <c r="Q181" s="93"/>
      <c r="R181" s="96">
        <f t="shared" si="12"/>
        <v>0</v>
      </c>
      <c r="S181" s="98" t="str">
        <f t="shared" si="13"/>
        <v/>
      </c>
      <c r="T181" s="142"/>
      <c r="U181" s="141"/>
      <c r="V181" s="138"/>
      <c r="W181" s="97"/>
      <c r="X181" s="97"/>
      <c r="Y181" s="175" t="str">
        <f t="shared" si="14"/>
        <v/>
      </c>
    </row>
    <row r="182" spans="1:25" s="85" customFormat="1" ht="11.25">
      <c r="A182" s="152"/>
      <c r="B182" s="91"/>
      <c r="C182" s="82"/>
      <c r="D182" s="86"/>
      <c r="E182" s="84"/>
      <c r="F182" s="151"/>
      <c r="G182" s="160"/>
      <c r="H182" s="161"/>
      <c r="I182" s="141"/>
      <c r="J182" s="93"/>
      <c r="K182" s="93"/>
      <c r="L182" s="93"/>
      <c r="M182" s="96">
        <f t="shared" si="10"/>
        <v>0</v>
      </c>
      <c r="N182" s="98" t="str">
        <f t="shared" si="11"/>
        <v/>
      </c>
      <c r="O182" s="142"/>
      <c r="P182" s="141"/>
      <c r="Q182" s="93"/>
      <c r="R182" s="96">
        <f t="shared" si="12"/>
        <v>0</v>
      </c>
      <c r="S182" s="98" t="str">
        <f t="shared" si="13"/>
        <v/>
      </c>
      <c r="T182" s="142"/>
      <c r="U182" s="141"/>
      <c r="V182" s="138"/>
      <c r="W182" s="97"/>
      <c r="X182" s="97"/>
      <c r="Y182" s="175" t="str">
        <f t="shared" si="14"/>
        <v/>
      </c>
    </row>
    <row r="183" spans="1:25" s="85" customFormat="1" ht="11.25">
      <c r="A183" s="152"/>
      <c r="B183" s="91"/>
      <c r="C183" s="82"/>
      <c r="D183" s="86"/>
      <c r="E183" s="84"/>
      <c r="F183" s="151"/>
      <c r="G183" s="160"/>
      <c r="H183" s="161"/>
      <c r="I183" s="141"/>
      <c r="J183" s="93"/>
      <c r="K183" s="93"/>
      <c r="L183" s="93"/>
      <c r="M183" s="96">
        <f t="shared" si="10"/>
        <v>0</v>
      </c>
      <c r="N183" s="98" t="str">
        <f t="shared" si="11"/>
        <v/>
      </c>
      <c r="O183" s="142"/>
      <c r="P183" s="141"/>
      <c r="Q183" s="93"/>
      <c r="R183" s="96">
        <f t="shared" si="12"/>
        <v>0</v>
      </c>
      <c r="S183" s="98" t="str">
        <f t="shared" si="13"/>
        <v/>
      </c>
      <c r="T183" s="142"/>
      <c r="U183" s="141"/>
      <c r="V183" s="138"/>
      <c r="W183" s="97"/>
      <c r="X183" s="97"/>
      <c r="Y183" s="175" t="str">
        <f t="shared" si="14"/>
        <v/>
      </c>
    </row>
    <row r="184" spans="1:25" s="85" customFormat="1" ht="11.25">
      <c r="A184" s="152"/>
      <c r="B184" s="91"/>
      <c r="C184" s="82"/>
      <c r="D184" s="86"/>
      <c r="E184" s="84"/>
      <c r="F184" s="151"/>
      <c r="G184" s="160"/>
      <c r="H184" s="161"/>
      <c r="I184" s="141"/>
      <c r="J184" s="93"/>
      <c r="K184" s="93"/>
      <c r="L184" s="93"/>
      <c r="M184" s="96">
        <f t="shared" si="10"/>
        <v>0</v>
      </c>
      <c r="N184" s="98" t="str">
        <f t="shared" si="11"/>
        <v/>
      </c>
      <c r="O184" s="142"/>
      <c r="P184" s="141"/>
      <c r="Q184" s="93"/>
      <c r="R184" s="96">
        <f t="shared" si="12"/>
        <v>0</v>
      </c>
      <c r="S184" s="98" t="str">
        <f t="shared" si="13"/>
        <v/>
      </c>
      <c r="T184" s="142"/>
      <c r="U184" s="141"/>
      <c r="V184" s="138"/>
      <c r="W184" s="97"/>
      <c r="X184" s="97"/>
      <c r="Y184" s="175" t="str">
        <f t="shared" si="14"/>
        <v/>
      </c>
    </row>
    <row r="185" spans="1:25" s="85" customFormat="1" ht="11.25">
      <c r="A185" s="152"/>
      <c r="B185" s="91"/>
      <c r="C185" s="82"/>
      <c r="D185" s="86"/>
      <c r="E185" s="84"/>
      <c r="F185" s="151"/>
      <c r="G185" s="160"/>
      <c r="H185" s="161"/>
      <c r="I185" s="141"/>
      <c r="J185" s="93"/>
      <c r="K185" s="93"/>
      <c r="L185" s="93"/>
      <c r="M185" s="96">
        <f t="shared" si="10"/>
        <v>0</v>
      </c>
      <c r="N185" s="98" t="str">
        <f t="shared" si="11"/>
        <v/>
      </c>
      <c r="O185" s="142"/>
      <c r="P185" s="141"/>
      <c r="Q185" s="93"/>
      <c r="R185" s="96">
        <f t="shared" si="12"/>
        <v>0</v>
      </c>
      <c r="S185" s="98" t="str">
        <f t="shared" si="13"/>
        <v/>
      </c>
      <c r="T185" s="142"/>
      <c r="U185" s="141"/>
      <c r="V185" s="138"/>
      <c r="W185" s="97"/>
      <c r="X185" s="97"/>
      <c r="Y185" s="175" t="str">
        <f t="shared" si="14"/>
        <v/>
      </c>
    </row>
    <row r="186" spans="1:25" s="85" customFormat="1" ht="11.25">
      <c r="A186" s="152"/>
      <c r="B186" s="91"/>
      <c r="C186" s="82"/>
      <c r="D186" s="86"/>
      <c r="E186" s="84"/>
      <c r="F186" s="151"/>
      <c r="G186" s="160"/>
      <c r="H186" s="161"/>
      <c r="I186" s="141"/>
      <c r="J186" s="93"/>
      <c r="K186" s="93"/>
      <c r="L186" s="93"/>
      <c r="M186" s="96">
        <f t="shared" si="10"/>
        <v>0</v>
      </c>
      <c r="N186" s="98" t="str">
        <f t="shared" si="11"/>
        <v/>
      </c>
      <c r="O186" s="142"/>
      <c r="P186" s="141"/>
      <c r="Q186" s="93"/>
      <c r="R186" s="96">
        <f t="shared" si="12"/>
        <v>0</v>
      </c>
      <c r="S186" s="98" t="str">
        <f t="shared" si="13"/>
        <v/>
      </c>
      <c r="T186" s="142"/>
      <c r="U186" s="141"/>
      <c r="V186" s="138"/>
      <c r="W186" s="97"/>
      <c r="X186" s="97"/>
      <c r="Y186" s="175" t="str">
        <f t="shared" si="14"/>
        <v/>
      </c>
    </row>
    <row r="187" spans="1:25" s="85" customFormat="1" ht="11.25">
      <c r="A187" s="152"/>
      <c r="B187" s="91"/>
      <c r="C187" s="82"/>
      <c r="D187" s="86"/>
      <c r="E187" s="84"/>
      <c r="F187" s="151"/>
      <c r="G187" s="160"/>
      <c r="H187" s="161"/>
      <c r="I187" s="141"/>
      <c r="J187" s="93"/>
      <c r="K187" s="93"/>
      <c r="L187" s="93"/>
      <c r="M187" s="96">
        <f t="shared" si="10"/>
        <v>0</v>
      </c>
      <c r="N187" s="98" t="str">
        <f t="shared" si="11"/>
        <v/>
      </c>
      <c r="O187" s="142"/>
      <c r="P187" s="141"/>
      <c r="Q187" s="93"/>
      <c r="R187" s="96">
        <f t="shared" si="12"/>
        <v>0</v>
      </c>
      <c r="S187" s="98" t="str">
        <f t="shared" si="13"/>
        <v/>
      </c>
      <c r="T187" s="142"/>
      <c r="U187" s="141"/>
      <c r="V187" s="138"/>
      <c r="W187" s="97"/>
      <c r="X187" s="97"/>
      <c r="Y187" s="175" t="str">
        <f t="shared" si="14"/>
        <v/>
      </c>
    </row>
    <row r="188" spans="1:25" s="85" customFormat="1" ht="11.25">
      <c r="A188" s="152"/>
      <c r="B188" s="91"/>
      <c r="C188" s="82"/>
      <c r="D188" s="86"/>
      <c r="E188" s="84"/>
      <c r="F188" s="151"/>
      <c r="G188" s="160"/>
      <c r="H188" s="161"/>
      <c r="I188" s="141"/>
      <c r="J188" s="93"/>
      <c r="K188" s="93"/>
      <c r="L188" s="93"/>
      <c r="M188" s="96">
        <f t="shared" si="10"/>
        <v>0</v>
      </c>
      <c r="N188" s="98" t="str">
        <f t="shared" si="11"/>
        <v/>
      </c>
      <c r="O188" s="142"/>
      <c r="P188" s="141"/>
      <c r="Q188" s="93"/>
      <c r="R188" s="96">
        <f t="shared" si="12"/>
        <v>0</v>
      </c>
      <c r="S188" s="98" t="str">
        <f t="shared" si="13"/>
        <v/>
      </c>
      <c r="T188" s="142"/>
      <c r="U188" s="141"/>
      <c r="V188" s="138"/>
      <c r="W188" s="97"/>
      <c r="X188" s="97"/>
      <c r="Y188" s="175" t="str">
        <f t="shared" si="14"/>
        <v/>
      </c>
    </row>
    <row r="189" spans="1:25" s="85" customFormat="1" ht="11.25">
      <c r="A189" s="152"/>
      <c r="B189" s="91"/>
      <c r="C189" s="82"/>
      <c r="D189" s="86"/>
      <c r="E189" s="84"/>
      <c r="F189" s="151"/>
      <c r="G189" s="160"/>
      <c r="H189" s="161"/>
      <c r="I189" s="141"/>
      <c r="J189" s="93"/>
      <c r="K189" s="93"/>
      <c r="L189" s="93"/>
      <c r="M189" s="96">
        <f t="shared" si="10"/>
        <v>0</v>
      </c>
      <c r="N189" s="98" t="str">
        <f t="shared" si="11"/>
        <v/>
      </c>
      <c r="O189" s="142"/>
      <c r="P189" s="141"/>
      <c r="Q189" s="93"/>
      <c r="R189" s="96">
        <f t="shared" si="12"/>
        <v>0</v>
      </c>
      <c r="S189" s="98" t="str">
        <f t="shared" si="13"/>
        <v/>
      </c>
      <c r="T189" s="142"/>
      <c r="U189" s="141"/>
      <c r="V189" s="138"/>
      <c r="W189" s="97"/>
      <c r="X189" s="97"/>
      <c r="Y189" s="175" t="str">
        <f t="shared" si="14"/>
        <v/>
      </c>
    </row>
    <row r="190" spans="1:25" s="85" customFormat="1" ht="11.25">
      <c r="A190" s="152"/>
      <c r="B190" s="91"/>
      <c r="C190" s="82"/>
      <c r="D190" s="86"/>
      <c r="E190" s="84"/>
      <c r="F190" s="151"/>
      <c r="G190" s="160"/>
      <c r="H190" s="161"/>
      <c r="I190" s="141"/>
      <c r="J190" s="93"/>
      <c r="K190" s="93"/>
      <c r="L190" s="93"/>
      <c r="M190" s="96">
        <f t="shared" si="10"/>
        <v>0</v>
      </c>
      <c r="N190" s="98" t="str">
        <f t="shared" si="11"/>
        <v/>
      </c>
      <c r="O190" s="142"/>
      <c r="P190" s="141"/>
      <c r="Q190" s="93"/>
      <c r="R190" s="96">
        <f t="shared" si="12"/>
        <v>0</v>
      </c>
      <c r="S190" s="98" t="str">
        <f t="shared" si="13"/>
        <v/>
      </c>
      <c r="T190" s="142"/>
      <c r="U190" s="141"/>
      <c r="V190" s="138"/>
      <c r="W190" s="97"/>
      <c r="X190" s="97"/>
      <c r="Y190" s="175" t="str">
        <f t="shared" si="14"/>
        <v/>
      </c>
    </row>
    <row r="191" spans="1:25" s="85" customFormat="1" ht="11.25">
      <c r="A191" s="152"/>
      <c r="B191" s="91"/>
      <c r="C191" s="82"/>
      <c r="D191" s="86"/>
      <c r="E191" s="84"/>
      <c r="F191" s="151"/>
      <c r="G191" s="160"/>
      <c r="H191" s="161"/>
      <c r="I191" s="141"/>
      <c r="J191" s="93"/>
      <c r="K191" s="93"/>
      <c r="L191" s="93"/>
      <c r="M191" s="96">
        <f t="shared" si="10"/>
        <v>0</v>
      </c>
      <c r="N191" s="98" t="str">
        <f t="shared" si="11"/>
        <v/>
      </c>
      <c r="O191" s="142"/>
      <c r="P191" s="141"/>
      <c r="Q191" s="93"/>
      <c r="R191" s="96">
        <f t="shared" si="12"/>
        <v>0</v>
      </c>
      <c r="S191" s="98" t="str">
        <f t="shared" si="13"/>
        <v/>
      </c>
      <c r="T191" s="142"/>
      <c r="U191" s="141"/>
      <c r="V191" s="138"/>
      <c r="W191" s="97"/>
      <c r="X191" s="97"/>
      <c r="Y191" s="175" t="str">
        <f t="shared" si="14"/>
        <v/>
      </c>
    </row>
    <row r="192" spans="1:25" s="85" customFormat="1" ht="11.25">
      <c r="A192" s="152"/>
      <c r="B192" s="91"/>
      <c r="C192" s="82"/>
      <c r="D192" s="86"/>
      <c r="E192" s="84"/>
      <c r="F192" s="151"/>
      <c r="G192" s="160"/>
      <c r="H192" s="161"/>
      <c r="I192" s="141"/>
      <c r="J192" s="93"/>
      <c r="K192" s="93"/>
      <c r="L192" s="93"/>
      <c r="M192" s="96">
        <f t="shared" si="10"/>
        <v>0</v>
      </c>
      <c r="N192" s="98" t="str">
        <f t="shared" si="11"/>
        <v/>
      </c>
      <c r="O192" s="142"/>
      <c r="P192" s="141"/>
      <c r="Q192" s="93"/>
      <c r="R192" s="96">
        <f t="shared" si="12"/>
        <v>0</v>
      </c>
      <c r="S192" s="98" t="str">
        <f t="shared" si="13"/>
        <v/>
      </c>
      <c r="T192" s="142"/>
      <c r="U192" s="141"/>
      <c r="V192" s="138"/>
      <c r="W192" s="97"/>
      <c r="X192" s="97"/>
      <c r="Y192" s="175" t="str">
        <f t="shared" si="14"/>
        <v/>
      </c>
    </row>
    <row r="193" spans="1:25" s="85" customFormat="1" ht="11.25">
      <c r="A193" s="152"/>
      <c r="B193" s="91"/>
      <c r="C193" s="82"/>
      <c r="D193" s="86"/>
      <c r="E193" s="84"/>
      <c r="F193" s="151"/>
      <c r="G193" s="160"/>
      <c r="H193" s="161"/>
      <c r="I193" s="141"/>
      <c r="J193" s="93"/>
      <c r="K193" s="93"/>
      <c r="L193" s="93"/>
      <c r="M193" s="96">
        <f t="shared" si="10"/>
        <v>0</v>
      </c>
      <c r="N193" s="98" t="str">
        <f t="shared" si="11"/>
        <v/>
      </c>
      <c r="O193" s="142"/>
      <c r="P193" s="141"/>
      <c r="Q193" s="93"/>
      <c r="R193" s="96">
        <f t="shared" si="12"/>
        <v>0</v>
      </c>
      <c r="S193" s="98" t="str">
        <f t="shared" si="13"/>
        <v/>
      </c>
      <c r="T193" s="142"/>
      <c r="U193" s="141"/>
      <c r="V193" s="138"/>
      <c r="W193" s="97"/>
      <c r="X193" s="97"/>
      <c r="Y193" s="175" t="str">
        <f t="shared" si="14"/>
        <v/>
      </c>
    </row>
    <row r="194" spans="1:25" s="85" customFormat="1" ht="11.25">
      <c r="A194" s="152"/>
      <c r="B194" s="91"/>
      <c r="C194" s="82"/>
      <c r="D194" s="86"/>
      <c r="E194" s="84"/>
      <c r="F194" s="151"/>
      <c r="G194" s="160"/>
      <c r="H194" s="161"/>
      <c r="I194" s="141"/>
      <c r="J194" s="93"/>
      <c r="K194" s="93"/>
      <c r="L194" s="93"/>
      <c r="M194" s="96">
        <f t="shared" si="10"/>
        <v>0</v>
      </c>
      <c r="N194" s="98" t="str">
        <f t="shared" si="11"/>
        <v/>
      </c>
      <c r="O194" s="142"/>
      <c r="P194" s="141"/>
      <c r="Q194" s="93"/>
      <c r="R194" s="96">
        <f t="shared" si="12"/>
        <v>0</v>
      </c>
      <c r="S194" s="98" t="str">
        <f t="shared" si="13"/>
        <v/>
      </c>
      <c r="T194" s="142"/>
      <c r="U194" s="141"/>
      <c r="V194" s="138"/>
      <c r="W194" s="97"/>
      <c r="X194" s="97"/>
      <c r="Y194" s="175" t="str">
        <f t="shared" si="14"/>
        <v/>
      </c>
    </row>
    <row r="195" spans="1:25" s="85" customFormat="1" ht="11.25">
      <c r="A195" s="152"/>
      <c r="B195" s="91"/>
      <c r="C195" s="82"/>
      <c r="D195" s="86"/>
      <c r="E195" s="84"/>
      <c r="F195" s="151"/>
      <c r="G195" s="160"/>
      <c r="H195" s="161"/>
      <c r="I195" s="141"/>
      <c r="J195" s="93"/>
      <c r="K195" s="93"/>
      <c r="L195" s="93"/>
      <c r="M195" s="96">
        <f t="shared" si="10"/>
        <v>0</v>
      </c>
      <c r="N195" s="98" t="str">
        <f t="shared" si="11"/>
        <v/>
      </c>
      <c r="O195" s="142"/>
      <c r="P195" s="141"/>
      <c r="Q195" s="93"/>
      <c r="R195" s="96">
        <f t="shared" si="12"/>
        <v>0</v>
      </c>
      <c r="S195" s="98" t="str">
        <f t="shared" si="13"/>
        <v/>
      </c>
      <c r="T195" s="142"/>
      <c r="U195" s="141"/>
      <c r="V195" s="138"/>
      <c r="W195" s="97"/>
      <c r="X195" s="97"/>
      <c r="Y195" s="175" t="str">
        <f t="shared" si="14"/>
        <v/>
      </c>
    </row>
    <row r="196" spans="1:25" s="85" customFormat="1" ht="11.25">
      <c r="A196" s="152"/>
      <c r="B196" s="91"/>
      <c r="C196" s="82"/>
      <c r="D196" s="86"/>
      <c r="E196" s="84"/>
      <c r="F196" s="151"/>
      <c r="G196" s="160"/>
      <c r="H196" s="161"/>
      <c r="I196" s="141"/>
      <c r="J196" s="93"/>
      <c r="K196" s="93"/>
      <c r="L196" s="93"/>
      <c r="M196" s="96">
        <f t="shared" si="10"/>
        <v>0</v>
      </c>
      <c r="N196" s="98" t="str">
        <f t="shared" si="11"/>
        <v/>
      </c>
      <c r="O196" s="142"/>
      <c r="P196" s="141"/>
      <c r="Q196" s="93"/>
      <c r="R196" s="96">
        <f t="shared" si="12"/>
        <v>0</v>
      </c>
      <c r="S196" s="98" t="str">
        <f t="shared" si="13"/>
        <v/>
      </c>
      <c r="T196" s="142"/>
      <c r="U196" s="141"/>
      <c r="V196" s="138"/>
      <c r="W196" s="97"/>
      <c r="X196" s="97"/>
      <c r="Y196" s="175" t="str">
        <f t="shared" si="14"/>
        <v/>
      </c>
    </row>
    <row r="197" spans="1:25" s="85" customFormat="1" ht="11.25">
      <c r="A197" s="152"/>
      <c r="B197" s="91"/>
      <c r="C197" s="82"/>
      <c r="D197" s="86"/>
      <c r="E197" s="84"/>
      <c r="F197" s="151"/>
      <c r="G197" s="160"/>
      <c r="H197" s="161"/>
      <c r="I197" s="141"/>
      <c r="J197" s="93"/>
      <c r="K197" s="93"/>
      <c r="L197" s="93"/>
      <c r="M197" s="96">
        <f t="shared" ref="M197:M260" si="15">SUM(I197:L197)</f>
        <v>0</v>
      </c>
      <c r="N197" s="98" t="str">
        <f t="shared" si="11"/>
        <v/>
      </c>
      <c r="O197" s="142"/>
      <c r="P197" s="141"/>
      <c r="Q197" s="93"/>
      <c r="R197" s="96">
        <f t="shared" si="12"/>
        <v>0</v>
      </c>
      <c r="S197" s="98" t="str">
        <f t="shared" si="13"/>
        <v/>
      </c>
      <c r="T197" s="142"/>
      <c r="U197" s="141"/>
      <c r="V197" s="138"/>
      <c r="W197" s="97"/>
      <c r="X197" s="97"/>
      <c r="Y197" s="175" t="str">
        <f t="shared" si="14"/>
        <v/>
      </c>
    </row>
    <row r="198" spans="1:25" s="85" customFormat="1" ht="11.25">
      <c r="A198" s="152"/>
      <c r="B198" s="91"/>
      <c r="C198" s="82"/>
      <c r="D198" s="86"/>
      <c r="E198" s="84"/>
      <c r="F198" s="151"/>
      <c r="G198" s="160"/>
      <c r="H198" s="161"/>
      <c r="I198" s="141"/>
      <c r="J198" s="93"/>
      <c r="K198" s="93"/>
      <c r="L198" s="93"/>
      <c r="M198" s="96">
        <f t="shared" si="15"/>
        <v>0</v>
      </c>
      <c r="N198" s="98" t="str">
        <f t="shared" ref="N198:N261" si="16">IF(I198=0,"",IF(ISERROR(J198/I198),0,J198/I198))</f>
        <v/>
      </c>
      <c r="O198" s="142"/>
      <c r="P198" s="141"/>
      <c r="Q198" s="93"/>
      <c r="R198" s="96">
        <f t="shared" ref="R198:R261" si="17">SUM(P198:Q198)</f>
        <v>0</v>
      </c>
      <c r="S198" s="98" t="str">
        <f t="shared" ref="S198:S261" si="18">IF(P198=0,"",IF(ISERROR(Q198/P198),0,Q198/P198))</f>
        <v/>
      </c>
      <c r="T198" s="142"/>
      <c r="U198" s="141"/>
      <c r="V198" s="138"/>
      <c r="W198" s="97"/>
      <c r="X198" s="97"/>
      <c r="Y198" s="175" t="str">
        <f t="shared" ref="Y198:Y261" si="19">IF(OR(U198="No",ISBLANK(U198)),"",SUM(W198:X198))</f>
        <v/>
      </c>
    </row>
    <row r="199" spans="1:25" s="85" customFormat="1" ht="11.25">
      <c r="A199" s="152"/>
      <c r="B199" s="91"/>
      <c r="C199" s="82"/>
      <c r="D199" s="86"/>
      <c r="E199" s="84"/>
      <c r="F199" s="151"/>
      <c r="G199" s="160"/>
      <c r="H199" s="161"/>
      <c r="I199" s="141"/>
      <c r="J199" s="93"/>
      <c r="K199" s="93"/>
      <c r="L199" s="93"/>
      <c r="M199" s="96">
        <f t="shared" si="15"/>
        <v>0</v>
      </c>
      <c r="N199" s="98" t="str">
        <f t="shared" si="16"/>
        <v/>
      </c>
      <c r="O199" s="142"/>
      <c r="P199" s="141"/>
      <c r="Q199" s="93"/>
      <c r="R199" s="96">
        <f t="shared" si="17"/>
        <v>0</v>
      </c>
      <c r="S199" s="98" t="str">
        <f t="shared" si="18"/>
        <v/>
      </c>
      <c r="T199" s="142"/>
      <c r="U199" s="141"/>
      <c r="V199" s="138"/>
      <c r="W199" s="97"/>
      <c r="X199" s="97"/>
      <c r="Y199" s="175" t="str">
        <f t="shared" si="19"/>
        <v/>
      </c>
    </row>
    <row r="200" spans="1:25" s="85" customFormat="1" ht="11.25">
      <c r="A200" s="152"/>
      <c r="B200" s="91"/>
      <c r="C200" s="82"/>
      <c r="D200" s="86"/>
      <c r="E200" s="84"/>
      <c r="F200" s="151"/>
      <c r="G200" s="160"/>
      <c r="H200" s="161"/>
      <c r="I200" s="141"/>
      <c r="J200" s="93"/>
      <c r="K200" s="93"/>
      <c r="L200" s="93"/>
      <c r="M200" s="96">
        <f t="shared" si="15"/>
        <v>0</v>
      </c>
      <c r="N200" s="98" t="str">
        <f t="shared" si="16"/>
        <v/>
      </c>
      <c r="O200" s="142"/>
      <c r="P200" s="141"/>
      <c r="Q200" s="93"/>
      <c r="R200" s="96">
        <f t="shared" si="17"/>
        <v>0</v>
      </c>
      <c r="S200" s="98" t="str">
        <f t="shared" si="18"/>
        <v/>
      </c>
      <c r="T200" s="142"/>
      <c r="U200" s="141"/>
      <c r="V200" s="138"/>
      <c r="W200" s="97"/>
      <c r="X200" s="97"/>
      <c r="Y200" s="175" t="str">
        <f t="shared" si="19"/>
        <v/>
      </c>
    </row>
    <row r="201" spans="1:25" s="85" customFormat="1" ht="11.25">
      <c r="A201" s="152"/>
      <c r="B201" s="91"/>
      <c r="C201" s="82"/>
      <c r="D201" s="86"/>
      <c r="E201" s="84"/>
      <c r="F201" s="151"/>
      <c r="G201" s="160"/>
      <c r="H201" s="161"/>
      <c r="I201" s="141"/>
      <c r="J201" s="93"/>
      <c r="K201" s="93"/>
      <c r="L201" s="93"/>
      <c r="M201" s="96">
        <f t="shared" si="15"/>
        <v>0</v>
      </c>
      <c r="N201" s="98" t="str">
        <f t="shared" si="16"/>
        <v/>
      </c>
      <c r="O201" s="142"/>
      <c r="P201" s="141"/>
      <c r="Q201" s="93"/>
      <c r="R201" s="96">
        <f t="shared" si="17"/>
        <v>0</v>
      </c>
      <c r="S201" s="98" t="str">
        <f t="shared" si="18"/>
        <v/>
      </c>
      <c r="T201" s="142"/>
      <c r="U201" s="141"/>
      <c r="V201" s="138"/>
      <c r="W201" s="97"/>
      <c r="X201" s="97"/>
      <c r="Y201" s="175" t="str">
        <f t="shared" si="19"/>
        <v/>
      </c>
    </row>
    <row r="202" spans="1:25" s="85" customFormat="1" ht="11.25">
      <c r="A202" s="152"/>
      <c r="B202" s="91"/>
      <c r="C202" s="82"/>
      <c r="D202" s="86"/>
      <c r="E202" s="84"/>
      <c r="F202" s="151"/>
      <c r="G202" s="160"/>
      <c r="H202" s="161"/>
      <c r="I202" s="141"/>
      <c r="J202" s="93"/>
      <c r="K202" s="93"/>
      <c r="L202" s="93"/>
      <c r="M202" s="96">
        <f t="shared" si="15"/>
        <v>0</v>
      </c>
      <c r="N202" s="98" t="str">
        <f t="shared" si="16"/>
        <v/>
      </c>
      <c r="O202" s="142"/>
      <c r="P202" s="141"/>
      <c r="Q202" s="93"/>
      <c r="R202" s="96">
        <f t="shared" si="17"/>
        <v>0</v>
      </c>
      <c r="S202" s="98" t="str">
        <f t="shared" si="18"/>
        <v/>
      </c>
      <c r="T202" s="142"/>
      <c r="U202" s="141"/>
      <c r="V202" s="138"/>
      <c r="W202" s="97"/>
      <c r="X202" s="97"/>
      <c r="Y202" s="175" t="str">
        <f t="shared" si="19"/>
        <v/>
      </c>
    </row>
    <row r="203" spans="1:25" s="85" customFormat="1" ht="11.25">
      <c r="A203" s="152"/>
      <c r="B203" s="91"/>
      <c r="C203" s="82"/>
      <c r="D203" s="86"/>
      <c r="E203" s="84"/>
      <c r="F203" s="151"/>
      <c r="G203" s="160"/>
      <c r="H203" s="161"/>
      <c r="I203" s="141"/>
      <c r="J203" s="93"/>
      <c r="K203" s="93"/>
      <c r="L203" s="93"/>
      <c r="M203" s="96">
        <f t="shared" si="15"/>
        <v>0</v>
      </c>
      <c r="N203" s="98" t="str">
        <f t="shared" si="16"/>
        <v/>
      </c>
      <c r="O203" s="142"/>
      <c r="P203" s="141"/>
      <c r="Q203" s="93"/>
      <c r="R203" s="96">
        <f t="shared" si="17"/>
        <v>0</v>
      </c>
      <c r="S203" s="98" t="str">
        <f t="shared" si="18"/>
        <v/>
      </c>
      <c r="T203" s="142"/>
      <c r="U203" s="141"/>
      <c r="V203" s="138"/>
      <c r="W203" s="97"/>
      <c r="X203" s="97"/>
      <c r="Y203" s="175" t="str">
        <f t="shared" si="19"/>
        <v/>
      </c>
    </row>
    <row r="204" spans="1:25" s="85" customFormat="1" ht="11.25">
      <c r="A204" s="152"/>
      <c r="B204" s="91"/>
      <c r="C204" s="82"/>
      <c r="D204" s="86"/>
      <c r="E204" s="84"/>
      <c r="F204" s="151"/>
      <c r="G204" s="160"/>
      <c r="H204" s="161"/>
      <c r="I204" s="141"/>
      <c r="J204" s="93"/>
      <c r="K204" s="93"/>
      <c r="L204" s="93"/>
      <c r="M204" s="96">
        <f t="shared" si="15"/>
        <v>0</v>
      </c>
      <c r="N204" s="98" t="str">
        <f t="shared" si="16"/>
        <v/>
      </c>
      <c r="O204" s="142"/>
      <c r="P204" s="141"/>
      <c r="Q204" s="93"/>
      <c r="R204" s="96">
        <f t="shared" si="17"/>
        <v>0</v>
      </c>
      <c r="S204" s="98" t="str">
        <f t="shared" si="18"/>
        <v/>
      </c>
      <c r="T204" s="142"/>
      <c r="U204" s="141"/>
      <c r="V204" s="138"/>
      <c r="W204" s="97"/>
      <c r="X204" s="97"/>
      <c r="Y204" s="175" t="str">
        <f t="shared" si="19"/>
        <v/>
      </c>
    </row>
    <row r="205" spans="1:25" s="85" customFormat="1" ht="11.25">
      <c r="A205" s="152"/>
      <c r="B205" s="91"/>
      <c r="C205" s="82"/>
      <c r="D205" s="86"/>
      <c r="E205" s="84"/>
      <c r="F205" s="151"/>
      <c r="G205" s="160"/>
      <c r="H205" s="161"/>
      <c r="I205" s="141"/>
      <c r="J205" s="93"/>
      <c r="K205" s="93"/>
      <c r="L205" s="93"/>
      <c r="M205" s="96">
        <f t="shared" si="15"/>
        <v>0</v>
      </c>
      <c r="N205" s="98" t="str">
        <f t="shared" si="16"/>
        <v/>
      </c>
      <c r="O205" s="142"/>
      <c r="P205" s="141"/>
      <c r="Q205" s="93"/>
      <c r="R205" s="96">
        <f t="shared" si="17"/>
        <v>0</v>
      </c>
      <c r="S205" s="98" t="str">
        <f t="shared" si="18"/>
        <v/>
      </c>
      <c r="T205" s="142"/>
      <c r="U205" s="141"/>
      <c r="V205" s="138"/>
      <c r="W205" s="97"/>
      <c r="X205" s="97"/>
      <c r="Y205" s="175" t="str">
        <f t="shared" si="19"/>
        <v/>
      </c>
    </row>
    <row r="206" spans="1:25" s="85" customFormat="1" ht="11.25">
      <c r="A206" s="152"/>
      <c r="B206" s="91"/>
      <c r="C206" s="82"/>
      <c r="D206" s="86"/>
      <c r="E206" s="84"/>
      <c r="F206" s="151"/>
      <c r="G206" s="160"/>
      <c r="H206" s="161"/>
      <c r="I206" s="141"/>
      <c r="J206" s="93"/>
      <c r="K206" s="93"/>
      <c r="L206" s="93"/>
      <c r="M206" s="96">
        <f t="shared" si="15"/>
        <v>0</v>
      </c>
      <c r="N206" s="98" t="str">
        <f t="shared" si="16"/>
        <v/>
      </c>
      <c r="O206" s="142"/>
      <c r="P206" s="141"/>
      <c r="Q206" s="93"/>
      <c r="R206" s="96">
        <f t="shared" si="17"/>
        <v>0</v>
      </c>
      <c r="S206" s="98" t="str">
        <f t="shared" si="18"/>
        <v/>
      </c>
      <c r="T206" s="142"/>
      <c r="U206" s="141"/>
      <c r="V206" s="138"/>
      <c r="W206" s="97"/>
      <c r="X206" s="97"/>
      <c r="Y206" s="175" t="str">
        <f t="shared" si="19"/>
        <v/>
      </c>
    </row>
    <row r="207" spans="1:25" s="85" customFormat="1" ht="11.25">
      <c r="A207" s="152"/>
      <c r="B207" s="91"/>
      <c r="C207" s="82"/>
      <c r="D207" s="86"/>
      <c r="E207" s="84"/>
      <c r="F207" s="151"/>
      <c r="G207" s="160"/>
      <c r="H207" s="161"/>
      <c r="I207" s="141"/>
      <c r="J207" s="93"/>
      <c r="K207" s="93"/>
      <c r="L207" s="93"/>
      <c r="M207" s="96">
        <f t="shared" si="15"/>
        <v>0</v>
      </c>
      <c r="N207" s="98" t="str">
        <f t="shared" si="16"/>
        <v/>
      </c>
      <c r="O207" s="142"/>
      <c r="P207" s="141"/>
      <c r="Q207" s="93"/>
      <c r="R207" s="96">
        <f t="shared" si="17"/>
        <v>0</v>
      </c>
      <c r="S207" s="98" t="str">
        <f t="shared" si="18"/>
        <v/>
      </c>
      <c r="T207" s="142"/>
      <c r="U207" s="141"/>
      <c r="V207" s="138"/>
      <c r="W207" s="97"/>
      <c r="X207" s="97"/>
      <c r="Y207" s="175" t="str">
        <f t="shared" si="19"/>
        <v/>
      </c>
    </row>
    <row r="208" spans="1:25" s="85" customFormat="1" ht="11.25">
      <c r="A208" s="152"/>
      <c r="B208" s="91"/>
      <c r="C208" s="82"/>
      <c r="D208" s="86"/>
      <c r="E208" s="84"/>
      <c r="F208" s="151"/>
      <c r="G208" s="160"/>
      <c r="H208" s="161"/>
      <c r="I208" s="141"/>
      <c r="J208" s="93"/>
      <c r="K208" s="93"/>
      <c r="L208" s="93"/>
      <c r="M208" s="96">
        <f t="shared" si="15"/>
        <v>0</v>
      </c>
      <c r="N208" s="98" t="str">
        <f t="shared" si="16"/>
        <v/>
      </c>
      <c r="O208" s="142"/>
      <c r="P208" s="141"/>
      <c r="Q208" s="93"/>
      <c r="R208" s="96">
        <f t="shared" si="17"/>
        <v>0</v>
      </c>
      <c r="S208" s="98" t="str">
        <f t="shared" si="18"/>
        <v/>
      </c>
      <c r="T208" s="142"/>
      <c r="U208" s="141"/>
      <c r="V208" s="138"/>
      <c r="W208" s="97"/>
      <c r="X208" s="97"/>
      <c r="Y208" s="175" t="str">
        <f t="shared" si="19"/>
        <v/>
      </c>
    </row>
    <row r="209" spans="1:25" s="85" customFormat="1" ht="11.25">
      <c r="A209" s="152"/>
      <c r="B209" s="91"/>
      <c r="C209" s="82"/>
      <c r="D209" s="86"/>
      <c r="E209" s="84"/>
      <c r="F209" s="151"/>
      <c r="G209" s="160"/>
      <c r="H209" s="161"/>
      <c r="I209" s="141"/>
      <c r="J209" s="93"/>
      <c r="K209" s="93"/>
      <c r="L209" s="93"/>
      <c r="M209" s="96">
        <f t="shared" si="15"/>
        <v>0</v>
      </c>
      <c r="N209" s="98" t="str">
        <f t="shared" si="16"/>
        <v/>
      </c>
      <c r="O209" s="142"/>
      <c r="P209" s="141"/>
      <c r="Q209" s="93"/>
      <c r="R209" s="96">
        <f t="shared" si="17"/>
        <v>0</v>
      </c>
      <c r="S209" s="98" t="str">
        <f t="shared" si="18"/>
        <v/>
      </c>
      <c r="T209" s="142"/>
      <c r="U209" s="141"/>
      <c r="V209" s="138"/>
      <c r="W209" s="97"/>
      <c r="X209" s="97"/>
      <c r="Y209" s="175" t="str">
        <f t="shared" si="19"/>
        <v/>
      </c>
    </row>
    <row r="210" spans="1:25" s="85" customFormat="1" ht="11.25">
      <c r="A210" s="152"/>
      <c r="B210" s="91"/>
      <c r="C210" s="82"/>
      <c r="D210" s="86"/>
      <c r="E210" s="84"/>
      <c r="F210" s="151"/>
      <c r="G210" s="160"/>
      <c r="H210" s="161"/>
      <c r="I210" s="141"/>
      <c r="J210" s="93"/>
      <c r="K210" s="93"/>
      <c r="L210" s="93"/>
      <c r="M210" s="96">
        <f t="shared" si="15"/>
        <v>0</v>
      </c>
      <c r="N210" s="98" t="str">
        <f t="shared" si="16"/>
        <v/>
      </c>
      <c r="O210" s="142"/>
      <c r="P210" s="141"/>
      <c r="Q210" s="93"/>
      <c r="R210" s="96">
        <f t="shared" si="17"/>
        <v>0</v>
      </c>
      <c r="S210" s="98" t="str">
        <f t="shared" si="18"/>
        <v/>
      </c>
      <c r="T210" s="142"/>
      <c r="U210" s="141"/>
      <c r="V210" s="138"/>
      <c r="W210" s="97"/>
      <c r="X210" s="97"/>
      <c r="Y210" s="175" t="str">
        <f t="shared" si="19"/>
        <v/>
      </c>
    </row>
    <row r="211" spans="1:25" s="85" customFormat="1" ht="11.25">
      <c r="A211" s="152"/>
      <c r="B211" s="91"/>
      <c r="C211" s="82"/>
      <c r="D211" s="86"/>
      <c r="E211" s="84"/>
      <c r="F211" s="151"/>
      <c r="G211" s="160"/>
      <c r="H211" s="161"/>
      <c r="I211" s="141"/>
      <c r="J211" s="93"/>
      <c r="K211" s="93"/>
      <c r="L211" s="93"/>
      <c r="M211" s="96">
        <f t="shared" si="15"/>
        <v>0</v>
      </c>
      <c r="N211" s="98" t="str">
        <f t="shared" si="16"/>
        <v/>
      </c>
      <c r="O211" s="142"/>
      <c r="P211" s="141"/>
      <c r="Q211" s="93"/>
      <c r="R211" s="96">
        <f t="shared" si="17"/>
        <v>0</v>
      </c>
      <c r="S211" s="98" t="str">
        <f t="shared" si="18"/>
        <v/>
      </c>
      <c r="T211" s="142"/>
      <c r="U211" s="141"/>
      <c r="V211" s="138"/>
      <c r="W211" s="97"/>
      <c r="X211" s="97"/>
      <c r="Y211" s="175" t="str">
        <f t="shared" si="19"/>
        <v/>
      </c>
    </row>
    <row r="212" spans="1:25" s="85" customFormat="1" ht="11.25">
      <c r="A212" s="152"/>
      <c r="B212" s="91"/>
      <c r="C212" s="82"/>
      <c r="D212" s="86"/>
      <c r="E212" s="84"/>
      <c r="F212" s="151"/>
      <c r="G212" s="160"/>
      <c r="H212" s="161"/>
      <c r="I212" s="141"/>
      <c r="J212" s="93"/>
      <c r="K212" s="93"/>
      <c r="L212" s="93"/>
      <c r="M212" s="96">
        <f t="shared" si="15"/>
        <v>0</v>
      </c>
      <c r="N212" s="98" t="str">
        <f t="shared" si="16"/>
        <v/>
      </c>
      <c r="O212" s="142"/>
      <c r="P212" s="141"/>
      <c r="Q212" s="93"/>
      <c r="R212" s="96">
        <f t="shared" si="17"/>
        <v>0</v>
      </c>
      <c r="S212" s="98" t="str">
        <f t="shared" si="18"/>
        <v/>
      </c>
      <c r="T212" s="142"/>
      <c r="U212" s="141"/>
      <c r="V212" s="138"/>
      <c r="W212" s="97"/>
      <c r="X212" s="97"/>
      <c r="Y212" s="175" t="str">
        <f t="shared" si="19"/>
        <v/>
      </c>
    </row>
    <row r="213" spans="1:25" s="85" customFormat="1" ht="11.25">
      <c r="A213" s="152"/>
      <c r="B213" s="91"/>
      <c r="C213" s="82"/>
      <c r="D213" s="86"/>
      <c r="E213" s="84"/>
      <c r="F213" s="151"/>
      <c r="G213" s="160"/>
      <c r="H213" s="161"/>
      <c r="I213" s="141"/>
      <c r="J213" s="93"/>
      <c r="K213" s="93"/>
      <c r="L213" s="93"/>
      <c r="M213" s="96">
        <f t="shared" si="15"/>
        <v>0</v>
      </c>
      <c r="N213" s="98" t="str">
        <f t="shared" si="16"/>
        <v/>
      </c>
      <c r="O213" s="142"/>
      <c r="P213" s="141"/>
      <c r="Q213" s="93"/>
      <c r="R213" s="96">
        <f t="shared" si="17"/>
        <v>0</v>
      </c>
      <c r="S213" s="98" t="str">
        <f t="shared" si="18"/>
        <v/>
      </c>
      <c r="T213" s="142"/>
      <c r="U213" s="141"/>
      <c r="V213" s="138"/>
      <c r="W213" s="97"/>
      <c r="X213" s="97"/>
      <c r="Y213" s="175" t="str">
        <f t="shared" si="19"/>
        <v/>
      </c>
    </row>
    <row r="214" spans="1:25" s="85" customFormat="1" ht="11.25">
      <c r="A214" s="152"/>
      <c r="B214" s="91"/>
      <c r="C214" s="82"/>
      <c r="D214" s="86"/>
      <c r="E214" s="84"/>
      <c r="F214" s="151"/>
      <c r="G214" s="160"/>
      <c r="H214" s="161"/>
      <c r="I214" s="141"/>
      <c r="J214" s="93"/>
      <c r="K214" s="93"/>
      <c r="L214" s="93"/>
      <c r="M214" s="96">
        <f t="shared" si="15"/>
        <v>0</v>
      </c>
      <c r="N214" s="98" t="str">
        <f t="shared" si="16"/>
        <v/>
      </c>
      <c r="O214" s="142"/>
      <c r="P214" s="141"/>
      <c r="Q214" s="93"/>
      <c r="R214" s="96">
        <f t="shared" si="17"/>
        <v>0</v>
      </c>
      <c r="S214" s="98" t="str">
        <f t="shared" si="18"/>
        <v/>
      </c>
      <c r="T214" s="142"/>
      <c r="U214" s="141"/>
      <c r="V214" s="138"/>
      <c r="W214" s="97"/>
      <c r="X214" s="97"/>
      <c r="Y214" s="175" t="str">
        <f t="shared" si="19"/>
        <v/>
      </c>
    </row>
    <row r="215" spans="1:25" s="85" customFormat="1" ht="11.25">
      <c r="A215" s="152"/>
      <c r="B215" s="91"/>
      <c r="C215" s="82"/>
      <c r="D215" s="86"/>
      <c r="E215" s="84"/>
      <c r="F215" s="151"/>
      <c r="G215" s="160"/>
      <c r="H215" s="161"/>
      <c r="I215" s="141"/>
      <c r="J215" s="93"/>
      <c r="K215" s="93"/>
      <c r="L215" s="93"/>
      <c r="M215" s="96">
        <f t="shared" si="15"/>
        <v>0</v>
      </c>
      <c r="N215" s="98" t="str">
        <f t="shared" si="16"/>
        <v/>
      </c>
      <c r="O215" s="142"/>
      <c r="P215" s="141"/>
      <c r="Q215" s="93"/>
      <c r="R215" s="96">
        <f t="shared" si="17"/>
        <v>0</v>
      </c>
      <c r="S215" s="98" t="str">
        <f t="shared" si="18"/>
        <v/>
      </c>
      <c r="T215" s="142"/>
      <c r="U215" s="141"/>
      <c r="V215" s="138"/>
      <c r="W215" s="97"/>
      <c r="X215" s="97"/>
      <c r="Y215" s="175" t="str">
        <f t="shared" si="19"/>
        <v/>
      </c>
    </row>
    <row r="216" spans="1:25" s="85" customFormat="1" ht="11.25">
      <c r="A216" s="152"/>
      <c r="B216" s="91"/>
      <c r="C216" s="82"/>
      <c r="D216" s="86"/>
      <c r="E216" s="84"/>
      <c r="F216" s="151"/>
      <c r="G216" s="160"/>
      <c r="H216" s="161"/>
      <c r="I216" s="141"/>
      <c r="J216" s="93"/>
      <c r="K216" s="93"/>
      <c r="L216" s="93"/>
      <c r="M216" s="96">
        <f t="shared" si="15"/>
        <v>0</v>
      </c>
      <c r="N216" s="98" t="str">
        <f t="shared" si="16"/>
        <v/>
      </c>
      <c r="O216" s="142"/>
      <c r="P216" s="141"/>
      <c r="Q216" s="93"/>
      <c r="R216" s="96">
        <f t="shared" si="17"/>
        <v>0</v>
      </c>
      <c r="S216" s="98" t="str">
        <f t="shared" si="18"/>
        <v/>
      </c>
      <c r="T216" s="142"/>
      <c r="U216" s="141"/>
      <c r="V216" s="138"/>
      <c r="W216" s="97"/>
      <c r="X216" s="97"/>
      <c r="Y216" s="175" t="str">
        <f t="shared" si="19"/>
        <v/>
      </c>
    </row>
    <row r="217" spans="1:25" s="85" customFormat="1" ht="11.25">
      <c r="A217" s="152"/>
      <c r="B217" s="91"/>
      <c r="C217" s="82"/>
      <c r="D217" s="86"/>
      <c r="E217" s="84"/>
      <c r="F217" s="151"/>
      <c r="G217" s="160"/>
      <c r="H217" s="161"/>
      <c r="I217" s="141"/>
      <c r="J217" s="93"/>
      <c r="K217" s="93"/>
      <c r="L217" s="93"/>
      <c r="M217" s="96">
        <f t="shared" si="15"/>
        <v>0</v>
      </c>
      <c r="N217" s="98" t="str">
        <f t="shared" si="16"/>
        <v/>
      </c>
      <c r="O217" s="142"/>
      <c r="P217" s="141"/>
      <c r="Q217" s="93"/>
      <c r="R217" s="96">
        <f t="shared" si="17"/>
        <v>0</v>
      </c>
      <c r="S217" s="98" t="str">
        <f t="shared" si="18"/>
        <v/>
      </c>
      <c r="T217" s="142"/>
      <c r="U217" s="141"/>
      <c r="V217" s="138"/>
      <c r="W217" s="97"/>
      <c r="X217" s="97"/>
      <c r="Y217" s="175" t="str">
        <f t="shared" si="19"/>
        <v/>
      </c>
    </row>
    <row r="218" spans="1:25" s="85" customFormat="1" ht="11.25">
      <c r="A218" s="152"/>
      <c r="B218" s="91"/>
      <c r="C218" s="82"/>
      <c r="D218" s="86"/>
      <c r="E218" s="84"/>
      <c r="F218" s="151"/>
      <c r="G218" s="160"/>
      <c r="H218" s="161"/>
      <c r="I218" s="141"/>
      <c r="J218" s="93"/>
      <c r="K218" s="93"/>
      <c r="L218" s="93"/>
      <c r="M218" s="96">
        <f t="shared" si="15"/>
        <v>0</v>
      </c>
      <c r="N218" s="98" t="str">
        <f t="shared" si="16"/>
        <v/>
      </c>
      <c r="O218" s="142"/>
      <c r="P218" s="141"/>
      <c r="Q218" s="93"/>
      <c r="R218" s="96">
        <f t="shared" si="17"/>
        <v>0</v>
      </c>
      <c r="S218" s="98" t="str">
        <f t="shared" si="18"/>
        <v/>
      </c>
      <c r="T218" s="142"/>
      <c r="U218" s="141"/>
      <c r="V218" s="138"/>
      <c r="W218" s="97"/>
      <c r="X218" s="97"/>
      <c r="Y218" s="175" t="str">
        <f t="shared" si="19"/>
        <v/>
      </c>
    </row>
    <row r="219" spans="1:25" s="85" customFormat="1" ht="11.25">
      <c r="A219" s="152"/>
      <c r="B219" s="91"/>
      <c r="C219" s="82"/>
      <c r="D219" s="86"/>
      <c r="E219" s="84"/>
      <c r="F219" s="151"/>
      <c r="G219" s="160"/>
      <c r="H219" s="161"/>
      <c r="I219" s="141"/>
      <c r="J219" s="93"/>
      <c r="K219" s="93"/>
      <c r="L219" s="93"/>
      <c r="M219" s="96">
        <f t="shared" si="15"/>
        <v>0</v>
      </c>
      <c r="N219" s="98" t="str">
        <f t="shared" si="16"/>
        <v/>
      </c>
      <c r="O219" s="142"/>
      <c r="P219" s="141"/>
      <c r="Q219" s="93"/>
      <c r="R219" s="96">
        <f t="shared" si="17"/>
        <v>0</v>
      </c>
      <c r="S219" s="98" t="str">
        <f t="shared" si="18"/>
        <v/>
      </c>
      <c r="T219" s="142"/>
      <c r="U219" s="141"/>
      <c r="V219" s="138"/>
      <c r="W219" s="97"/>
      <c r="X219" s="97"/>
      <c r="Y219" s="175" t="str">
        <f t="shared" si="19"/>
        <v/>
      </c>
    </row>
    <row r="220" spans="1:25" s="85" customFormat="1" ht="11.25">
      <c r="A220" s="152"/>
      <c r="B220" s="91"/>
      <c r="C220" s="82"/>
      <c r="D220" s="86"/>
      <c r="E220" s="84"/>
      <c r="F220" s="151"/>
      <c r="G220" s="160"/>
      <c r="H220" s="161"/>
      <c r="I220" s="141"/>
      <c r="J220" s="93"/>
      <c r="K220" s="93"/>
      <c r="L220" s="93"/>
      <c r="M220" s="96">
        <f t="shared" si="15"/>
        <v>0</v>
      </c>
      <c r="N220" s="98" t="str">
        <f t="shared" si="16"/>
        <v/>
      </c>
      <c r="O220" s="142"/>
      <c r="P220" s="141"/>
      <c r="Q220" s="93"/>
      <c r="R220" s="96">
        <f t="shared" si="17"/>
        <v>0</v>
      </c>
      <c r="S220" s="98" t="str">
        <f t="shared" si="18"/>
        <v/>
      </c>
      <c r="T220" s="142"/>
      <c r="U220" s="141"/>
      <c r="V220" s="138"/>
      <c r="W220" s="97"/>
      <c r="X220" s="97"/>
      <c r="Y220" s="175" t="str">
        <f t="shared" si="19"/>
        <v/>
      </c>
    </row>
    <row r="221" spans="1:25" s="85" customFormat="1" ht="11.25">
      <c r="A221" s="152"/>
      <c r="B221" s="91"/>
      <c r="C221" s="82"/>
      <c r="D221" s="86"/>
      <c r="E221" s="84"/>
      <c r="F221" s="151"/>
      <c r="G221" s="160"/>
      <c r="H221" s="161"/>
      <c r="I221" s="141"/>
      <c r="J221" s="93"/>
      <c r="K221" s="93"/>
      <c r="L221" s="93"/>
      <c r="M221" s="96">
        <f t="shared" si="15"/>
        <v>0</v>
      </c>
      <c r="N221" s="98" t="str">
        <f t="shared" si="16"/>
        <v/>
      </c>
      <c r="O221" s="142"/>
      <c r="P221" s="141"/>
      <c r="Q221" s="93"/>
      <c r="R221" s="96">
        <f t="shared" si="17"/>
        <v>0</v>
      </c>
      <c r="S221" s="98" t="str">
        <f t="shared" si="18"/>
        <v/>
      </c>
      <c r="T221" s="142"/>
      <c r="U221" s="141"/>
      <c r="V221" s="138"/>
      <c r="W221" s="97"/>
      <c r="X221" s="97"/>
      <c r="Y221" s="175" t="str">
        <f t="shared" si="19"/>
        <v/>
      </c>
    </row>
    <row r="222" spans="1:25" s="85" customFormat="1" ht="11.25">
      <c r="A222" s="152"/>
      <c r="B222" s="91"/>
      <c r="C222" s="82"/>
      <c r="D222" s="86"/>
      <c r="E222" s="84"/>
      <c r="F222" s="151"/>
      <c r="G222" s="160"/>
      <c r="H222" s="161"/>
      <c r="I222" s="141"/>
      <c r="J222" s="93"/>
      <c r="K222" s="93"/>
      <c r="L222" s="93"/>
      <c r="M222" s="96">
        <f t="shared" si="15"/>
        <v>0</v>
      </c>
      <c r="N222" s="98" t="str">
        <f t="shared" si="16"/>
        <v/>
      </c>
      <c r="O222" s="142"/>
      <c r="P222" s="141"/>
      <c r="Q222" s="93"/>
      <c r="R222" s="96">
        <f t="shared" si="17"/>
        <v>0</v>
      </c>
      <c r="S222" s="98" t="str">
        <f t="shared" si="18"/>
        <v/>
      </c>
      <c r="T222" s="142"/>
      <c r="U222" s="141"/>
      <c r="V222" s="138"/>
      <c r="W222" s="97"/>
      <c r="X222" s="97"/>
      <c r="Y222" s="175" t="str">
        <f t="shared" si="19"/>
        <v/>
      </c>
    </row>
    <row r="223" spans="1:25" s="85" customFormat="1" ht="11.25">
      <c r="A223" s="152"/>
      <c r="B223" s="91"/>
      <c r="C223" s="82"/>
      <c r="D223" s="86"/>
      <c r="E223" s="84"/>
      <c r="F223" s="151"/>
      <c r="G223" s="160"/>
      <c r="H223" s="161"/>
      <c r="I223" s="141"/>
      <c r="J223" s="93"/>
      <c r="K223" s="93"/>
      <c r="L223" s="93"/>
      <c r="M223" s="96">
        <f t="shared" si="15"/>
        <v>0</v>
      </c>
      <c r="N223" s="98" t="str">
        <f t="shared" si="16"/>
        <v/>
      </c>
      <c r="O223" s="142"/>
      <c r="P223" s="141"/>
      <c r="Q223" s="93"/>
      <c r="R223" s="96">
        <f t="shared" si="17"/>
        <v>0</v>
      </c>
      <c r="S223" s="98" t="str">
        <f t="shared" si="18"/>
        <v/>
      </c>
      <c r="T223" s="142"/>
      <c r="U223" s="141"/>
      <c r="V223" s="138"/>
      <c r="W223" s="97"/>
      <c r="X223" s="97"/>
      <c r="Y223" s="175" t="str">
        <f t="shared" si="19"/>
        <v/>
      </c>
    </row>
    <row r="224" spans="1:25" s="85" customFormat="1" ht="11.25">
      <c r="A224" s="152"/>
      <c r="B224" s="91"/>
      <c r="C224" s="82"/>
      <c r="D224" s="86"/>
      <c r="E224" s="84"/>
      <c r="F224" s="151"/>
      <c r="G224" s="160"/>
      <c r="H224" s="161"/>
      <c r="I224" s="141"/>
      <c r="J224" s="93"/>
      <c r="K224" s="93"/>
      <c r="L224" s="93"/>
      <c r="M224" s="96">
        <f t="shared" si="15"/>
        <v>0</v>
      </c>
      <c r="N224" s="98" t="str">
        <f t="shared" si="16"/>
        <v/>
      </c>
      <c r="O224" s="142"/>
      <c r="P224" s="141"/>
      <c r="Q224" s="93"/>
      <c r="R224" s="96">
        <f t="shared" si="17"/>
        <v>0</v>
      </c>
      <c r="S224" s="98" t="str">
        <f t="shared" si="18"/>
        <v/>
      </c>
      <c r="T224" s="142"/>
      <c r="U224" s="141"/>
      <c r="V224" s="138"/>
      <c r="W224" s="97"/>
      <c r="X224" s="97"/>
      <c r="Y224" s="175" t="str">
        <f t="shared" si="19"/>
        <v/>
      </c>
    </row>
    <row r="225" spans="1:25" s="85" customFormat="1" ht="11.25">
      <c r="A225" s="152"/>
      <c r="B225" s="91"/>
      <c r="C225" s="82"/>
      <c r="D225" s="86"/>
      <c r="E225" s="84"/>
      <c r="F225" s="151"/>
      <c r="G225" s="160"/>
      <c r="H225" s="161"/>
      <c r="I225" s="141"/>
      <c r="J225" s="93"/>
      <c r="K225" s="93"/>
      <c r="L225" s="93"/>
      <c r="M225" s="96">
        <f t="shared" si="15"/>
        <v>0</v>
      </c>
      <c r="N225" s="98" t="str">
        <f t="shared" si="16"/>
        <v/>
      </c>
      <c r="O225" s="142"/>
      <c r="P225" s="141"/>
      <c r="Q225" s="93"/>
      <c r="R225" s="96">
        <f t="shared" si="17"/>
        <v>0</v>
      </c>
      <c r="S225" s="98" t="str">
        <f t="shared" si="18"/>
        <v/>
      </c>
      <c r="T225" s="142"/>
      <c r="U225" s="141"/>
      <c r="V225" s="138"/>
      <c r="W225" s="97"/>
      <c r="X225" s="97"/>
      <c r="Y225" s="175" t="str">
        <f t="shared" si="19"/>
        <v/>
      </c>
    </row>
    <row r="226" spans="1:25" s="85" customFormat="1" ht="11.25">
      <c r="A226" s="152"/>
      <c r="B226" s="91"/>
      <c r="C226" s="82"/>
      <c r="D226" s="86"/>
      <c r="E226" s="84"/>
      <c r="F226" s="151"/>
      <c r="G226" s="160"/>
      <c r="H226" s="161"/>
      <c r="I226" s="141"/>
      <c r="J226" s="93"/>
      <c r="K226" s="93"/>
      <c r="L226" s="93"/>
      <c r="M226" s="96">
        <f t="shared" si="15"/>
        <v>0</v>
      </c>
      <c r="N226" s="98" t="str">
        <f t="shared" si="16"/>
        <v/>
      </c>
      <c r="O226" s="142"/>
      <c r="P226" s="141"/>
      <c r="Q226" s="93"/>
      <c r="R226" s="96">
        <f t="shared" si="17"/>
        <v>0</v>
      </c>
      <c r="S226" s="98" t="str">
        <f t="shared" si="18"/>
        <v/>
      </c>
      <c r="T226" s="142"/>
      <c r="U226" s="141"/>
      <c r="V226" s="138"/>
      <c r="W226" s="97"/>
      <c r="X226" s="97"/>
      <c r="Y226" s="175" t="str">
        <f t="shared" si="19"/>
        <v/>
      </c>
    </row>
    <row r="227" spans="1:25" s="85" customFormat="1" ht="11.25">
      <c r="A227" s="152"/>
      <c r="B227" s="91"/>
      <c r="C227" s="82"/>
      <c r="D227" s="86"/>
      <c r="E227" s="84"/>
      <c r="F227" s="151"/>
      <c r="G227" s="160"/>
      <c r="H227" s="161"/>
      <c r="I227" s="141"/>
      <c r="J227" s="93"/>
      <c r="K227" s="93"/>
      <c r="L227" s="93"/>
      <c r="M227" s="96">
        <f t="shared" si="15"/>
        <v>0</v>
      </c>
      <c r="N227" s="98" t="str">
        <f t="shared" si="16"/>
        <v/>
      </c>
      <c r="O227" s="142"/>
      <c r="P227" s="141"/>
      <c r="Q227" s="93"/>
      <c r="R227" s="96">
        <f t="shared" si="17"/>
        <v>0</v>
      </c>
      <c r="S227" s="98" t="str">
        <f t="shared" si="18"/>
        <v/>
      </c>
      <c r="T227" s="142"/>
      <c r="U227" s="141"/>
      <c r="V227" s="138"/>
      <c r="W227" s="97"/>
      <c r="X227" s="97"/>
      <c r="Y227" s="175" t="str">
        <f t="shared" si="19"/>
        <v/>
      </c>
    </row>
    <row r="228" spans="1:25" s="85" customFormat="1" ht="11.25">
      <c r="A228" s="152"/>
      <c r="B228" s="91"/>
      <c r="C228" s="82"/>
      <c r="D228" s="86"/>
      <c r="E228" s="84"/>
      <c r="F228" s="151"/>
      <c r="G228" s="160"/>
      <c r="H228" s="161"/>
      <c r="I228" s="141"/>
      <c r="J228" s="93"/>
      <c r="K228" s="93"/>
      <c r="L228" s="93"/>
      <c r="M228" s="96">
        <f t="shared" si="15"/>
        <v>0</v>
      </c>
      <c r="N228" s="98" t="str">
        <f t="shared" si="16"/>
        <v/>
      </c>
      <c r="O228" s="142"/>
      <c r="P228" s="141"/>
      <c r="Q228" s="93"/>
      <c r="R228" s="96">
        <f t="shared" si="17"/>
        <v>0</v>
      </c>
      <c r="S228" s="98" t="str">
        <f t="shared" si="18"/>
        <v/>
      </c>
      <c r="T228" s="142"/>
      <c r="U228" s="141"/>
      <c r="V228" s="138"/>
      <c r="W228" s="97"/>
      <c r="X228" s="97"/>
      <c r="Y228" s="175" t="str">
        <f t="shared" si="19"/>
        <v/>
      </c>
    </row>
    <row r="229" spans="1:25" s="85" customFormat="1" ht="11.25">
      <c r="A229" s="152"/>
      <c r="B229" s="91"/>
      <c r="C229" s="82"/>
      <c r="D229" s="86"/>
      <c r="E229" s="84"/>
      <c r="F229" s="151"/>
      <c r="G229" s="160"/>
      <c r="H229" s="161"/>
      <c r="I229" s="141"/>
      <c r="J229" s="93"/>
      <c r="K229" s="93"/>
      <c r="L229" s="93"/>
      <c r="M229" s="96">
        <f t="shared" si="15"/>
        <v>0</v>
      </c>
      <c r="N229" s="98" t="str">
        <f t="shared" si="16"/>
        <v/>
      </c>
      <c r="O229" s="142"/>
      <c r="P229" s="141"/>
      <c r="Q229" s="93"/>
      <c r="R229" s="96">
        <f t="shared" si="17"/>
        <v>0</v>
      </c>
      <c r="S229" s="98" t="str">
        <f t="shared" si="18"/>
        <v/>
      </c>
      <c r="T229" s="142"/>
      <c r="U229" s="141"/>
      <c r="V229" s="138"/>
      <c r="W229" s="97"/>
      <c r="X229" s="97"/>
      <c r="Y229" s="175" t="str">
        <f t="shared" si="19"/>
        <v/>
      </c>
    </row>
    <row r="230" spans="1:25" s="85" customFormat="1" ht="11.25">
      <c r="A230" s="152"/>
      <c r="B230" s="91"/>
      <c r="C230" s="82"/>
      <c r="D230" s="86"/>
      <c r="E230" s="84"/>
      <c r="F230" s="151"/>
      <c r="G230" s="160"/>
      <c r="H230" s="161"/>
      <c r="I230" s="141"/>
      <c r="J230" s="93"/>
      <c r="K230" s="93"/>
      <c r="L230" s="93"/>
      <c r="M230" s="96">
        <f t="shared" si="15"/>
        <v>0</v>
      </c>
      <c r="N230" s="98" t="str">
        <f t="shared" si="16"/>
        <v/>
      </c>
      <c r="O230" s="142"/>
      <c r="P230" s="141"/>
      <c r="Q230" s="93"/>
      <c r="R230" s="96">
        <f t="shared" si="17"/>
        <v>0</v>
      </c>
      <c r="S230" s="98" t="str">
        <f t="shared" si="18"/>
        <v/>
      </c>
      <c r="T230" s="142"/>
      <c r="U230" s="141"/>
      <c r="V230" s="138"/>
      <c r="W230" s="97"/>
      <c r="X230" s="97"/>
      <c r="Y230" s="175" t="str">
        <f t="shared" si="19"/>
        <v/>
      </c>
    </row>
    <row r="231" spans="1:25" s="85" customFormat="1" ht="11.25">
      <c r="A231" s="152"/>
      <c r="B231" s="91"/>
      <c r="C231" s="82"/>
      <c r="D231" s="86"/>
      <c r="E231" s="84"/>
      <c r="F231" s="151"/>
      <c r="G231" s="160"/>
      <c r="H231" s="161"/>
      <c r="I231" s="141"/>
      <c r="J231" s="93"/>
      <c r="K231" s="93"/>
      <c r="L231" s="93"/>
      <c r="M231" s="96">
        <f t="shared" si="15"/>
        <v>0</v>
      </c>
      <c r="N231" s="98" t="str">
        <f t="shared" si="16"/>
        <v/>
      </c>
      <c r="O231" s="142"/>
      <c r="P231" s="141"/>
      <c r="Q231" s="93"/>
      <c r="R231" s="96">
        <f t="shared" si="17"/>
        <v>0</v>
      </c>
      <c r="S231" s="98" t="str">
        <f t="shared" si="18"/>
        <v/>
      </c>
      <c r="T231" s="142"/>
      <c r="U231" s="141"/>
      <c r="V231" s="138"/>
      <c r="W231" s="97"/>
      <c r="X231" s="97"/>
      <c r="Y231" s="175" t="str">
        <f t="shared" si="19"/>
        <v/>
      </c>
    </row>
    <row r="232" spans="1:25" s="85" customFormat="1" ht="11.25">
      <c r="A232" s="152"/>
      <c r="B232" s="91"/>
      <c r="C232" s="82"/>
      <c r="D232" s="86"/>
      <c r="E232" s="84"/>
      <c r="F232" s="151"/>
      <c r="G232" s="160"/>
      <c r="H232" s="161"/>
      <c r="I232" s="141"/>
      <c r="J232" s="93"/>
      <c r="K232" s="93"/>
      <c r="L232" s="93"/>
      <c r="M232" s="96">
        <f t="shared" si="15"/>
        <v>0</v>
      </c>
      <c r="N232" s="98" t="str">
        <f t="shared" si="16"/>
        <v/>
      </c>
      <c r="O232" s="142"/>
      <c r="P232" s="141"/>
      <c r="Q232" s="93"/>
      <c r="R232" s="96">
        <f t="shared" si="17"/>
        <v>0</v>
      </c>
      <c r="S232" s="98" t="str">
        <f t="shared" si="18"/>
        <v/>
      </c>
      <c r="T232" s="142"/>
      <c r="U232" s="141"/>
      <c r="V232" s="138"/>
      <c r="W232" s="97"/>
      <c r="X232" s="97"/>
      <c r="Y232" s="175" t="str">
        <f t="shared" si="19"/>
        <v/>
      </c>
    </row>
    <row r="233" spans="1:25" s="85" customFormat="1" ht="11.25">
      <c r="A233" s="152"/>
      <c r="B233" s="91"/>
      <c r="C233" s="82"/>
      <c r="D233" s="86"/>
      <c r="E233" s="84"/>
      <c r="F233" s="151"/>
      <c r="G233" s="160"/>
      <c r="H233" s="161"/>
      <c r="I233" s="141"/>
      <c r="J233" s="93"/>
      <c r="K233" s="93"/>
      <c r="L233" s="93"/>
      <c r="M233" s="96">
        <f t="shared" si="15"/>
        <v>0</v>
      </c>
      <c r="N233" s="98" t="str">
        <f t="shared" si="16"/>
        <v/>
      </c>
      <c r="O233" s="142"/>
      <c r="P233" s="141"/>
      <c r="Q233" s="93"/>
      <c r="R233" s="96">
        <f t="shared" si="17"/>
        <v>0</v>
      </c>
      <c r="S233" s="98" t="str">
        <f t="shared" si="18"/>
        <v/>
      </c>
      <c r="T233" s="142"/>
      <c r="U233" s="141"/>
      <c r="V233" s="138"/>
      <c r="W233" s="97"/>
      <c r="X233" s="97"/>
      <c r="Y233" s="175" t="str">
        <f t="shared" si="19"/>
        <v/>
      </c>
    </row>
    <row r="234" spans="1:25" s="85" customFormat="1" ht="11.25">
      <c r="A234" s="152"/>
      <c r="B234" s="91"/>
      <c r="C234" s="82"/>
      <c r="D234" s="86"/>
      <c r="E234" s="84"/>
      <c r="F234" s="151"/>
      <c r="G234" s="160"/>
      <c r="H234" s="161"/>
      <c r="I234" s="141"/>
      <c r="J234" s="93"/>
      <c r="K234" s="93"/>
      <c r="L234" s="93"/>
      <c r="M234" s="96">
        <f t="shared" si="15"/>
        <v>0</v>
      </c>
      <c r="N234" s="98" t="str">
        <f t="shared" si="16"/>
        <v/>
      </c>
      <c r="O234" s="142"/>
      <c r="P234" s="141"/>
      <c r="Q234" s="93"/>
      <c r="R234" s="96">
        <f t="shared" si="17"/>
        <v>0</v>
      </c>
      <c r="S234" s="98" t="str">
        <f t="shared" si="18"/>
        <v/>
      </c>
      <c r="T234" s="142"/>
      <c r="U234" s="141"/>
      <c r="V234" s="138"/>
      <c r="W234" s="97"/>
      <c r="X234" s="97"/>
      <c r="Y234" s="175" t="str">
        <f t="shared" si="19"/>
        <v/>
      </c>
    </row>
    <row r="235" spans="1:25" s="85" customFormat="1" ht="11.25">
      <c r="A235" s="152"/>
      <c r="B235" s="91"/>
      <c r="C235" s="82"/>
      <c r="D235" s="86"/>
      <c r="E235" s="84"/>
      <c r="F235" s="151"/>
      <c r="G235" s="160"/>
      <c r="H235" s="161"/>
      <c r="I235" s="141"/>
      <c r="J235" s="93"/>
      <c r="K235" s="93"/>
      <c r="L235" s="93"/>
      <c r="M235" s="96">
        <f t="shared" si="15"/>
        <v>0</v>
      </c>
      <c r="N235" s="98" t="str">
        <f t="shared" si="16"/>
        <v/>
      </c>
      <c r="O235" s="142"/>
      <c r="P235" s="141"/>
      <c r="Q235" s="93"/>
      <c r="R235" s="96">
        <f t="shared" si="17"/>
        <v>0</v>
      </c>
      <c r="S235" s="98" t="str">
        <f t="shared" si="18"/>
        <v/>
      </c>
      <c r="T235" s="142"/>
      <c r="U235" s="141"/>
      <c r="V235" s="138"/>
      <c r="W235" s="97"/>
      <c r="X235" s="97"/>
      <c r="Y235" s="175" t="str">
        <f t="shared" si="19"/>
        <v/>
      </c>
    </row>
    <row r="236" spans="1:25" s="85" customFormat="1" ht="11.25">
      <c r="A236" s="152"/>
      <c r="B236" s="91"/>
      <c r="C236" s="82"/>
      <c r="D236" s="86"/>
      <c r="E236" s="84"/>
      <c r="F236" s="151"/>
      <c r="G236" s="160"/>
      <c r="H236" s="161"/>
      <c r="I236" s="141"/>
      <c r="J236" s="93"/>
      <c r="K236" s="93"/>
      <c r="L236" s="93"/>
      <c r="M236" s="96">
        <f t="shared" si="15"/>
        <v>0</v>
      </c>
      <c r="N236" s="98" t="str">
        <f t="shared" si="16"/>
        <v/>
      </c>
      <c r="O236" s="142"/>
      <c r="P236" s="141"/>
      <c r="Q236" s="93"/>
      <c r="R236" s="96">
        <f t="shared" si="17"/>
        <v>0</v>
      </c>
      <c r="S236" s="98" t="str">
        <f t="shared" si="18"/>
        <v/>
      </c>
      <c r="T236" s="142"/>
      <c r="U236" s="141"/>
      <c r="V236" s="138"/>
      <c r="W236" s="97"/>
      <c r="X236" s="97"/>
      <c r="Y236" s="175" t="str">
        <f t="shared" si="19"/>
        <v/>
      </c>
    </row>
    <row r="237" spans="1:25" s="85" customFormat="1" ht="11.25">
      <c r="A237" s="152"/>
      <c r="B237" s="91"/>
      <c r="C237" s="82"/>
      <c r="D237" s="86"/>
      <c r="E237" s="84"/>
      <c r="F237" s="151"/>
      <c r="G237" s="160"/>
      <c r="H237" s="161"/>
      <c r="I237" s="141"/>
      <c r="J237" s="93"/>
      <c r="K237" s="93"/>
      <c r="L237" s="93"/>
      <c r="M237" s="96">
        <f t="shared" si="15"/>
        <v>0</v>
      </c>
      <c r="N237" s="98" t="str">
        <f t="shared" si="16"/>
        <v/>
      </c>
      <c r="O237" s="142"/>
      <c r="P237" s="141"/>
      <c r="Q237" s="93"/>
      <c r="R237" s="96">
        <f t="shared" si="17"/>
        <v>0</v>
      </c>
      <c r="S237" s="98" t="str">
        <f t="shared" si="18"/>
        <v/>
      </c>
      <c r="T237" s="142"/>
      <c r="U237" s="141"/>
      <c r="V237" s="138"/>
      <c r="W237" s="97"/>
      <c r="X237" s="97"/>
      <c r="Y237" s="175" t="str">
        <f t="shared" si="19"/>
        <v/>
      </c>
    </row>
    <row r="238" spans="1:25" s="85" customFormat="1" ht="11.25">
      <c r="A238" s="152"/>
      <c r="B238" s="91"/>
      <c r="C238" s="82"/>
      <c r="D238" s="86"/>
      <c r="E238" s="84"/>
      <c r="F238" s="151"/>
      <c r="G238" s="160"/>
      <c r="H238" s="161"/>
      <c r="I238" s="141"/>
      <c r="J238" s="93"/>
      <c r="K238" s="93"/>
      <c r="L238" s="93"/>
      <c r="M238" s="96">
        <f t="shared" si="15"/>
        <v>0</v>
      </c>
      <c r="N238" s="98" t="str">
        <f t="shared" si="16"/>
        <v/>
      </c>
      <c r="O238" s="142"/>
      <c r="P238" s="141"/>
      <c r="Q238" s="93"/>
      <c r="R238" s="96">
        <f t="shared" si="17"/>
        <v>0</v>
      </c>
      <c r="S238" s="98" t="str">
        <f t="shared" si="18"/>
        <v/>
      </c>
      <c r="T238" s="142"/>
      <c r="U238" s="141"/>
      <c r="V238" s="138"/>
      <c r="W238" s="97"/>
      <c r="X238" s="97"/>
      <c r="Y238" s="175" t="str">
        <f t="shared" si="19"/>
        <v/>
      </c>
    </row>
    <row r="239" spans="1:25" s="85" customFormat="1" ht="11.25">
      <c r="A239" s="152"/>
      <c r="B239" s="91"/>
      <c r="C239" s="82"/>
      <c r="D239" s="86"/>
      <c r="E239" s="84"/>
      <c r="F239" s="151"/>
      <c r="G239" s="160"/>
      <c r="H239" s="161"/>
      <c r="I239" s="141"/>
      <c r="J239" s="93"/>
      <c r="K239" s="93"/>
      <c r="L239" s="93"/>
      <c r="M239" s="96">
        <f t="shared" si="15"/>
        <v>0</v>
      </c>
      <c r="N239" s="98" t="str">
        <f t="shared" si="16"/>
        <v/>
      </c>
      <c r="O239" s="142"/>
      <c r="P239" s="141"/>
      <c r="Q239" s="93"/>
      <c r="R239" s="96">
        <f t="shared" si="17"/>
        <v>0</v>
      </c>
      <c r="S239" s="98" t="str">
        <f t="shared" si="18"/>
        <v/>
      </c>
      <c r="T239" s="142"/>
      <c r="U239" s="141"/>
      <c r="V239" s="138"/>
      <c r="W239" s="97"/>
      <c r="X239" s="97"/>
      <c r="Y239" s="175" t="str">
        <f t="shared" si="19"/>
        <v/>
      </c>
    </row>
    <row r="240" spans="1:25" s="85" customFormat="1" ht="11.25">
      <c r="A240" s="152"/>
      <c r="B240" s="91"/>
      <c r="C240" s="82"/>
      <c r="D240" s="86"/>
      <c r="E240" s="84"/>
      <c r="F240" s="151"/>
      <c r="G240" s="160"/>
      <c r="H240" s="161"/>
      <c r="I240" s="141"/>
      <c r="J240" s="93"/>
      <c r="K240" s="93"/>
      <c r="L240" s="93"/>
      <c r="M240" s="96">
        <f t="shared" si="15"/>
        <v>0</v>
      </c>
      <c r="N240" s="98" t="str">
        <f t="shared" si="16"/>
        <v/>
      </c>
      <c r="O240" s="142"/>
      <c r="P240" s="141"/>
      <c r="Q240" s="93"/>
      <c r="R240" s="96">
        <f t="shared" si="17"/>
        <v>0</v>
      </c>
      <c r="S240" s="98" t="str">
        <f t="shared" si="18"/>
        <v/>
      </c>
      <c r="T240" s="142"/>
      <c r="U240" s="141"/>
      <c r="V240" s="138"/>
      <c r="W240" s="97"/>
      <c r="X240" s="97"/>
      <c r="Y240" s="175" t="str">
        <f t="shared" si="19"/>
        <v/>
      </c>
    </row>
    <row r="241" spans="1:25" s="85" customFormat="1" ht="11.25">
      <c r="A241" s="152"/>
      <c r="B241" s="91"/>
      <c r="C241" s="82"/>
      <c r="D241" s="86"/>
      <c r="E241" s="84"/>
      <c r="F241" s="151"/>
      <c r="G241" s="160"/>
      <c r="H241" s="161"/>
      <c r="I241" s="141"/>
      <c r="J241" s="93"/>
      <c r="K241" s="93"/>
      <c r="L241" s="93"/>
      <c r="M241" s="96">
        <f t="shared" si="15"/>
        <v>0</v>
      </c>
      <c r="N241" s="98" t="str">
        <f t="shared" si="16"/>
        <v/>
      </c>
      <c r="O241" s="142"/>
      <c r="P241" s="141"/>
      <c r="Q241" s="93"/>
      <c r="R241" s="96">
        <f t="shared" si="17"/>
        <v>0</v>
      </c>
      <c r="S241" s="98" t="str">
        <f t="shared" si="18"/>
        <v/>
      </c>
      <c r="T241" s="142"/>
      <c r="U241" s="141"/>
      <c r="V241" s="138"/>
      <c r="W241" s="97"/>
      <c r="X241" s="97"/>
      <c r="Y241" s="175" t="str">
        <f t="shared" si="19"/>
        <v/>
      </c>
    </row>
    <row r="242" spans="1:25" s="85" customFormat="1" ht="11.25">
      <c r="A242" s="152"/>
      <c r="B242" s="91"/>
      <c r="C242" s="82"/>
      <c r="D242" s="86"/>
      <c r="E242" s="84"/>
      <c r="F242" s="151"/>
      <c r="G242" s="160"/>
      <c r="H242" s="161"/>
      <c r="I242" s="141"/>
      <c r="J242" s="93"/>
      <c r="K242" s="93"/>
      <c r="L242" s="93"/>
      <c r="M242" s="96">
        <f t="shared" si="15"/>
        <v>0</v>
      </c>
      <c r="N242" s="98" t="str">
        <f t="shared" si="16"/>
        <v/>
      </c>
      <c r="O242" s="142"/>
      <c r="P242" s="141"/>
      <c r="Q242" s="93"/>
      <c r="R242" s="96">
        <f t="shared" si="17"/>
        <v>0</v>
      </c>
      <c r="S242" s="98" t="str">
        <f t="shared" si="18"/>
        <v/>
      </c>
      <c r="T242" s="142"/>
      <c r="U242" s="141"/>
      <c r="V242" s="138"/>
      <c r="W242" s="97"/>
      <c r="X242" s="97"/>
      <c r="Y242" s="175" t="str">
        <f t="shared" si="19"/>
        <v/>
      </c>
    </row>
    <row r="243" spans="1:25" s="85" customFormat="1" ht="11.25">
      <c r="A243" s="152"/>
      <c r="B243" s="91"/>
      <c r="C243" s="82"/>
      <c r="D243" s="86"/>
      <c r="E243" s="84"/>
      <c r="F243" s="151"/>
      <c r="G243" s="160"/>
      <c r="H243" s="161"/>
      <c r="I243" s="141"/>
      <c r="J243" s="93"/>
      <c r="K243" s="93"/>
      <c r="L243" s="93"/>
      <c r="M243" s="96">
        <f t="shared" si="15"/>
        <v>0</v>
      </c>
      <c r="N243" s="98" t="str">
        <f t="shared" si="16"/>
        <v/>
      </c>
      <c r="O243" s="142"/>
      <c r="P243" s="141"/>
      <c r="Q243" s="93"/>
      <c r="R243" s="96">
        <f t="shared" si="17"/>
        <v>0</v>
      </c>
      <c r="S243" s="98" t="str">
        <f t="shared" si="18"/>
        <v/>
      </c>
      <c r="T243" s="142"/>
      <c r="U243" s="141"/>
      <c r="V243" s="138"/>
      <c r="W243" s="97"/>
      <c r="X243" s="97"/>
      <c r="Y243" s="175" t="str">
        <f t="shared" si="19"/>
        <v/>
      </c>
    </row>
    <row r="244" spans="1:25" s="85" customFormat="1" ht="11.25">
      <c r="A244" s="152"/>
      <c r="B244" s="91"/>
      <c r="C244" s="82"/>
      <c r="D244" s="86"/>
      <c r="E244" s="84"/>
      <c r="F244" s="151"/>
      <c r="G244" s="160"/>
      <c r="H244" s="161"/>
      <c r="I244" s="141"/>
      <c r="J244" s="93"/>
      <c r="K244" s="93"/>
      <c r="L244" s="93"/>
      <c r="M244" s="96">
        <f t="shared" si="15"/>
        <v>0</v>
      </c>
      <c r="N244" s="98" t="str">
        <f t="shared" si="16"/>
        <v/>
      </c>
      <c r="O244" s="142"/>
      <c r="P244" s="141"/>
      <c r="Q244" s="93"/>
      <c r="R244" s="96">
        <f t="shared" si="17"/>
        <v>0</v>
      </c>
      <c r="S244" s="98" t="str">
        <f t="shared" si="18"/>
        <v/>
      </c>
      <c r="T244" s="142"/>
      <c r="U244" s="141"/>
      <c r="V244" s="138"/>
      <c r="W244" s="97"/>
      <c r="X244" s="97"/>
      <c r="Y244" s="175" t="str">
        <f t="shared" si="19"/>
        <v/>
      </c>
    </row>
    <row r="245" spans="1:25" s="85" customFormat="1" ht="11.25">
      <c r="A245" s="152"/>
      <c r="B245" s="91"/>
      <c r="C245" s="82"/>
      <c r="D245" s="86"/>
      <c r="E245" s="84"/>
      <c r="F245" s="151"/>
      <c r="G245" s="160"/>
      <c r="H245" s="161"/>
      <c r="I245" s="141"/>
      <c r="J245" s="93"/>
      <c r="K245" s="93"/>
      <c r="L245" s="93"/>
      <c r="M245" s="96">
        <f t="shared" si="15"/>
        <v>0</v>
      </c>
      <c r="N245" s="98" t="str">
        <f t="shared" si="16"/>
        <v/>
      </c>
      <c r="O245" s="142"/>
      <c r="P245" s="141"/>
      <c r="Q245" s="93"/>
      <c r="R245" s="96">
        <f t="shared" si="17"/>
        <v>0</v>
      </c>
      <c r="S245" s="98" t="str">
        <f t="shared" si="18"/>
        <v/>
      </c>
      <c r="T245" s="142"/>
      <c r="U245" s="141"/>
      <c r="V245" s="138"/>
      <c r="W245" s="97"/>
      <c r="X245" s="97"/>
      <c r="Y245" s="175" t="str">
        <f t="shared" si="19"/>
        <v/>
      </c>
    </row>
    <row r="246" spans="1:25" s="85" customFormat="1" ht="11.25">
      <c r="A246" s="152"/>
      <c r="B246" s="91"/>
      <c r="C246" s="82"/>
      <c r="D246" s="86"/>
      <c r="E246" s="84"/>
      <c r="F246" s="151"/>
      <c r="G246" s="160"/>
      <c r="H246" s="161"/>
      <c r="I246" s="141"/>
      <c r="J246" s="93"/>
      <c r="K246" s="93"/>
      <c r="L246" s="93"/>
      <c r="M246" s="96">
        <f t="shared" si="15"/>
        <v>0</v>
      </c>
      <c r="N246" s="98" t="str">
        <f t="shared" si="16"/>
        <v/>
      </c>
      <c r="O246" s="142"/>
      <c r="P246" s="141"/>
      <c r="Q246" s="93"/>
      <c r="R246" s="96">
        <f t="shared" si="17"/>
        <v>0</v>
      </c>
      <c r="S246" s="98" t="str">
        <f t="shared" si="18"/>
        <v/>
      </c>
      <c r="T246" s="142"/>
      <c r="U246" s="141"/>
      <c r="V246" s="138"/>
      <c r="W246" s="97"/>
      <c r="X246" s="97"/>
      <c r="Y246" s="175" t="str">
        <f t="shared" si="19"/>
        <v/>
      </c>
    </row>
    <row r="247" spans="1:25" s="85" customFormat="1" ht="11.25">
      <c r="A247" s="152"/>
      <c r="B247" s="91"/>
      <c r="C247" s="82"/>
      <c r="D247" s="86"/>
      <c r="E247" s="84"/>
      <c r="F247" s="151"/>
      <c r="G247" s="160"/>
      <c r="H247" s="161"/>
      <c r="I247" s="141"/>
      <c r="J247" s="93"/>
      <c r="K247" s="93"/>
      <c r="L247" s="93"/>
      <c r="M247" s="96">
        <f t="shared" si="15"/>
        <v>0</v>
      </c>
      <c r="N247" s="98" t="str">
        <f t="shared" si="16"/>
        <v/>
      </c>
      <c r="O247" s="142"/>
      <c r="P247" s="141"/>
      <c r="Q247" s="93"/>
      <c r="R247" s="96">
        <f t="shared" si="17"/>
        <v>0</v>
      </c>
      <c r="S247" s="98" t="str">
        <f t="shared" si="18"/>
        <v/>
      </c>
      <c r="T247" s="142"/>
      <c r="U247" s="141"/>
      <c r="V247" s="138"/>
      <c r="W247" s="97"/>
      <c r="X247" s="97"/>
      <c r="Y247" s="175" t="str">
        <f t="shared" si="19"/>
        <v/>
      </c>
    </row>
    <row r="248" spans="1:25" s="85" customFormat="1" ht="11.25">
      <c r="A248" s="152"/>
      <c r="B248" s="91"/>
      <c r="C248" s="82"/>
      <c r="D248" s="86"/>
      <c r="E248" s="84"/>
      <c r="F248" s="151"/>
      <c r="G248" s="160"/>
      <c r="H248" s="161"/>
      <c r="I248" s="141"/>
      <c r="J248" s="93"/>
      <c r="K248" s="93"/>
      <c r="L248" s="93"/>
      <c r="M248" s="96">
        <f t="shared" si="15"/>
        <v>0</v>
      </c>
      <c r="N248" s="98" t="str">
        <f t="shared" si="16"/>
        <v/>
      </c>
      <c r="O248" s="142"/>
      <c r="P248" s="141"/>
      <c r="Q248" s="93"/>
      <c r="R248" s="96">
        <f t="shared" si="17"/>
        <v>0</v>
      </c>
      <c r="S248" s="98" t="str">
        <f t="shared" si="18"/>
        <v/>
      </c>
      <c r="T248" s="142"/>
      <c r="U248" s="141"/>
      <c r="V248" s="138"/>
      <c r="W248" s="97"/>
      <c r="X248" s="97"/>
      <c r="Y248" s="175" t="str">
        <f t="shared" si="19"/>
        <v/>
      </c>
    </row>
    <row r="249" spans="1:25" s="85" customFormat="1" ht="11.25">
      <c r="A249" s="152"/>
      <c r="B249" s="91"/>
      <c r="C249" s="82"/>
      <c r="D249" s="86"/>
      <c r="E249" s="84"/>
      <c r="F249" s="151"/>
      <c r="G249" s="160"/>
      <c r="H249" s="161"/>
      <c r="I249" s="141"/>
      <c r="J249" s="93"/>
      <c r="K249" s="93"/>
      <c r="L249" s="93"/>
      <c r="M249" s="96">
        <f t="shared" si="15"/>
        <v>0</v>
      </c>
      <c r="N249" s="98" t="str">
        <f t="shared" si="16"/>
        <v/>
      </c>
      <c r="O249" s="142"/>
      <c r="P249" s="141"/>
      <c r="Q249" s="93"/>
      <c r="R249" s="96">
        <f t="shared" si="17"/>
        <v>0</v>
      </c>
      <c r="S249" s="98" t="str">
        <f t="shared" si="18"/>
        <v/>
      </c>
      <c r="T249" s="142"/>
      <c r="U249" s="141"/>
      <c r="V249" s="138"/>
      <c r="W249" s="97"/>
      <c r="X249" s="97"/>
      <c r="Y249" s="175" t="str">
        <f t="shared" si="19"/>
        <v/>
      </c>
    </row>
    <row r="250" spans="1:25" s="85" customFormat="1" ht="11.25">
      <c r="A250" s="152"/>
      <c r="B250" s="91"/>
      <c r="C250" s="82"/>
      <c r="D250" s="86"/>
      <c r="E250" s="84"/>
      <c r="F250" s="151"/>
      <c r="G250" s="160"/>
      <c r="H250" s="161"/>
      <c r="I250" s="141"/>
      <c r="J250" s="93"/>
      <c r="K250" s="93"/>
      <c r="L250" s="93"/>
      <c r="M250" s="96">
        <f t="shared" si="15"/>
        <v>0</v>
      </c>
      <c r="N250" s="98" t="str">
        <f t="shared" si="16"/>
        <v/>
      </c>
      <c r="O250" s="142"/>
      <c r="P250" s="141"/>
      <c r="Q250" s="93"/>
      <c r="R250" s="96">
        <f t="shared" si="17"/>
        <v>0</v>
      </c>
      <c r="S250" s="98" t="str">
        <f t="shared" si="18"/>
        <v/>
      </c>
      <c r="T250" s="142"/>
      <c r="U250" s="141"/>
      <c r="V250" s="138"/>
      <c r="W250" s="97"/>
      <c r="X250" s="97"/>
      <c r="Y250" s="175" t="str">
        <f t="shared" si="19"/>
        <v/>
      </c>
    </row>
    <row r="251" spans="1:25" s="85" customFormat="1" ht="11.25">
      <c r="A251" s="152"/>
      <c r="B251" s="91"/>
      <c r="C251" s="82"/>
      <c r="D251" s="86"/>
      <c r="E251" s="84"/>
      <c r="F251" s="151"/>
      <c r="G251" s="160"/>
      <c r="H251" s="161"/>
      <c r="I251" s="141"/>
      <c r="J251" s="93"/>
      <c r="K251" s="93"/>
      <c r="L251" s="93"/>
      <c r="M251" s="96">
        <f t="shared" si="15"/>
        <v>0</v>
      </c>
      <c r="N251" s="98" t="str">
        <f t="shared" si="16"/>
        <v/>
      </c>
      <c r="O251" s="142"/>
      <c r="P251" s="141"/>
      <c r="Q251" s="93"/>
      <c r="R251" s="96">
        <f t="shared" si="17"/>
        <v>0</v>
      </c>
      <c r="S251" s="98" t="str">
        <f t="shared" si="18"/>
        <v/>
      </c>
      <c r="T251" s="142"/>
      <c r="U251" s="141"/>
      <c r="V251" s="138"/>
      <c r="W251" s="97"/>
      <c r="X251" s="97"/>
      <c r="Y251" s="175" t="str">
        <f t="shared" si="19"/>
        <v/>
      </c>
    </row>
    <row r="252" spans="1:25" s="85" customFormat="1" ht="11.25">
      <c r="A252" s="152"/>
      <c r="B252" s="91"/>
      <c r="C252" s="82"/>
      <c r="D252" s="86"/>
      <c r="E252" s="84"/>
      <c r="F252" s="151"/>
      <c r="G252" s="160"/>
      <c r="H252" s="161"/>
      <c r="I252" s="141"/>
      <c r="J252" s="93"/>
      <c r="K252" s="93"/>
      <c r="L252" s="93"/>
      <c r="M252" s="96">
        <f t="shared" si="15"/>
        <v>0</v>
      </c>
      <c r="N252" s="98" t="str">
        <f t="shared" si="16"/>
        <v/>
      </c>
      <c r="O252" s="142"/>
      <c r="P252" s="141"/>
      <c r="Q252" s="93"/>
      <c r="R252" s="96">
        <f t="shared" si="17"/>
        <v>0</v>
      </c>
      <c r="S252" s="98" t="str">
        <f t="shared" si="18"/>
        <v/>
      </c>
      <c r="T252" s="142"/>
      <c r="U252" s="141"/>
      <c r="V252" s="138"/>
      <c r="W252" s="97"/>
      <c r="X252" s="97"/>
      <c r="Y252" s="175" t="str">
        <f t="shared" si="19"/>
        <v/>
      </c>
    </row>
    <row r="253" spans="1:25" s="85" customFormat="1" ht="11.25">
      <c r="A253" s="152"/>
      <c r="B253" s="91"/>
      <c r="C253" s="82"/>
      <c r="D253" s="86"/>
      <c r="E253" s="84"/>
      <c r="F253" s="151"/>
      <c r="G253" s="160"/>
      <c r="H253" s="161"/>
      <c r="I253" s="141"/>
      <c r="J253" s="93"/>
      <c r="K253" s="93"/>
      <c r="L253" s="93"/>
      <c r="M253" s="96">
        <f t="shared" si="15"/>
        <v>0</v>
      </c>
      <c r="N253" s="98" t="str">
        <f t="shared" si="16"/>
        <v/>
      </c>
      <c r="O253" s="142"/>
      <c r="P253" s="141"/>
      <c r="Q253" s="93"/>
      <c r="R253" s="96">
        <f t="shared" si="17"/>
        <v>0</v>
      </c>
      <c r="S253" s="98" t="str">
        <f t="shared" si="18"/>
        <v/>
      </c>
      <c r="T253" s="142"/>
      <c r="U253" s="141"/>
      <c r="V253" s="138"/>
      <c r="W253" s="97"/>
      <c r="X253" s="97"/>
      <c r="Y253" s="175" t="str">
        <f t="shared" si="19"/>
        <v/>
      </c>
    </row>
    <row r="254" spans="1:25" s="85" customFormat="1" ht="11.25">
      <c r="A254" s="152"/>
      <c r="B254" s="91"/>
      <c r="C254" s="82"/>
      <c r="D254" s="86"/>
      <c r="E254" s="84"/>
      <c r="F254" s="151"/>
      <c r="G254" s="160"/>
      <c r="H254" s="161"/>
      <c r="I254" s="141"/>
      <c r="J254" s="93"/>
      <c r="K254" s="93"/>
      <c r="L254" s="93"/>
      <c r="M254" s="96">
        <f t="shared" si="15"/>
        <v>0</v>
      </c>
      <c r="N254" s="98" t="str">
        <f t="shared" si="16"/>
        <v/>
      </c>
      <c r="O254" s="142"/>
      <c r="P254" s="141"/>
      <c r="Q254" s="93"/>
      <c r="R254" s="96">
        <f t="shared" si="17"/>
        <v>0</v>
      </c>
      <c r="S254" s="98" t="str">
        <f t="shared" si="18"/>
        <v/>
      </c>
      <c r="T254" s="142"/>
      <c r="U254" s="141"/>
      <c r="V254" s="138"/>
      <c r="W254" s="97"/>
      <c r="X254" s="97"/>
      <c r="Y254" s="175" t="str">
        <f t="shared" si="19"/>
        <v/>
      </c>
    </row>
    <row r="255" spans="1:25" s="85" customFormat="1" ht="11.25">
      <c r="A255" s="152"/>
      <c r="B255" s="91"/>
      <c r="C255" s="82"/>
      <c r="D255" s="86"/>
      <c r="E255" s="84"/>
      <c r="F255" s="151"/>
      <c r="G255" s="160"/>
      <c r="H255" s="161"/>
      <c r="I255" s="141"/>
      <c r="J255" s="93"/>
      <c r="K255" s="93"/>
      <c r="L255" s="93"/>
      <c r="M255" s="96">
        <f t="shared" si="15"/>
        <v>0</v>
      </c>
      <c r="N255" s="98" t="str">
        <f t="shared" si="16"/>
        <v/>
      </c>
      <c r="O255" s="142"/>
      <c r="P255" s="141"/>
      <c r="Q255" s="93"/>
      <c r="R255" s="96">
        <f t="shared" si="17"/>
        <v>0</v>
      </c>
      <c r="S255" s="98" t="str">
        <f t="shared" si="18"/>
        <v/>
      </c>
      <c r="T255" s="142"/>
      <c r="U255" s="141"/>
      <c r="V255" s="138"/>
      <c r="W255" s="97"/>
      <c r="X255" s="97"/>
      <c r="Y255" s="175" t="str">
        <f t="shared" si="19"/>
        <v/>
      </c>
    </row>
    <row r="256" spans="1:25" s="85" customFormat="1" ht="11.25">
      <c r="A256" s="152"/>
      <c r="B256" s="91"/>
      <c r="C256" s="82"/>
      <c r="D256" s="86"/>
      <c r="E256" s="84"/>
      <c r="F256" s="151"/>
      <c r="G256" s="160"/>
      <c r="H256" s="161"/>
      <c r="I256" s="141"/>
      <c r="J256" s="93"/>
      <c r="K256" s="93"/>
      <c r="L256" s="93"/>
      <c r="M256" s="96">
        <f t="shared" si="15"/>
        <v>0</v>
      </c>
      <c r="N256" s="98" t="str">
        <f t="shared" si="16"/>
        <v/>
      </c>
      <c r="O256" s="142"/>
      <c r="P256" s="141"/>
      <c r="Q256" s="93"/>
      <c r="R256" s="96">
        <f t="shared" si="17"/>
        <v>0</v>
      </c>
      <c r="S256" s="98" t="str">
        <f t="shared" si="18"/>
        <v/>
      </c>
      <c r="T256" s="142"/>
      <c r="U256" s="141"/>
      <c r="V256" s="138"/>
      <c r="W256" s="97"/>
      <c r="X256" s="97"/>
      <c r="Y256" s="175" t="str">
        <f t="shared" si="19"/>
        <v/>
      </c>
    </row>
    <row r="257" spans="1:25" s="85" customFormat="1" ht="11.25">
      <c r="A257" s="152"/>
      <c r="B257" s="91"/>
      <c r="C257" s="82"/>
      <c r="D257" s="86"/>
      <c r="E257" s="84"/>
      <c r="F257" s="151"/>
      <c r="G257" s="160"/>
      <c r="H257" s="161"/>
      <c r="I257" s="141"/>
      <c r="J257" s="93"/>
      <c r="K257" s="93"/>
      <c r="L257" s="93"/>
      <c r="M257" s="96">
        <f t="shared" si="15"/>
        <v>0</v>
      </c>
      <c r="N257" s="98" t="str">
        <f t="shared" si="16"/>
        <v/>
      </c>
      <c r="O257" s="142"/>
      <c r="P257" s="141"/>
      <c r="Q257" s="93"/>
      <c r="R257" s="96">
        <f t="shared" si="17"/>
        <v>0</v>
      </c>
      <c r="S257" s="98" t="str">
        <f t="shared" si="18"/>
        <v/>
      </c>
      <c r="T257" s="142"/>
      <c r="U257" s="141"/>
      <c r="V257" s="138"/>
      <c r="W257" s="97"/>
      <c r="X257" s="97"/>
      <c r="Y257" s="175" t="str">
        <f t="shared" si="19"/>
        <v/>
      </c>
    </row>
    <row r="258" spans="1:25" s="85" customFormat="1" ht="11.25">
      <c r="A258" s="152"/>
      <c r="B258" s="91"/>
      <c r="C258" s="82"/>
      <c r="D258" s="86"/>
      <c r="E258" s="84"/>
      <c r="F258" s="151"/>
      <c r="G258" s="160"/>
      <c r="H258" s="161"/>
      <c r="I258" s="141"/>
      <c r="J258" s="93"/>
      <c r="K258" s="93"/>
      <c r="L258" s="93"/>
      <c r="M258" s="96">
        <f t="shared" si="15"/>
        <v>0</v>
      </c>
      <c r="N258" s="98" t="str">
        <f t="shared" si="16"/>
        <v/>
      </c>
      <c r="O258" s="142"/>
      <c r="P258" s="141"/>
      <c r="Q258" s="93"/>
      <c r="R258" s="96">
        <f t="shared" si="17"/>
        <v>0</v>
      </c>
      <c r="S258" s="98" t="str">
        <f t="shared" si="18"/>
        <v/>
      </c>
      <c r="T258" s="142"/>
      <c r="U258" s="141"/>
      <c r="V258" s="138"/>
      <c r="W258" s="97"/>
      <c r="X258" s="97"/>
      <c r="Y258" s="175" t="str">
        <f t="shared" si="19"/>
        <v/>
      </c>
    </row>
    <row r="259" spans="1:25" s="85" customFormat="1" ht="11.25">
      <c r="A259" s="152"/>
      <c r="B259" s="91"/>
      <c r="C259" s="82"/>
      <c r="D259" s="86"/>
      <c r="E259" s="84"/>
      <c r="F259" s="151"/>
      <c r="G259" s="160"/>
      <c r="H259" s="161"/>
      <c r="I259" s="141"/>
      <c r="J259" s="93"/>
      <c r="K259" s="93"/>
      <c r="L259" s="93"/>
      <c r="M259" s="96">
        <f t="shared" si="15"/>
        <v>0</v>
      </c>
      <c r="N259" s="98" t="str">
        <f t="shared" si="16"/>
        <v/>
      </c>
      <c r="O259" s="142"/>
      <c r="P259" s="141"/>
      <c r="Q259" s="93"/>
      <c r="R259" s="96">
        <f t="shared" si="17"/>
        <v>0</v>
      </c>
      <c r="S259" s="98" t="str">
        <f t="shared" si="18"/>
        <v/>
      </c>
      <c r="T259" s="142"/>
      <c r="U259" s="141"/>
      <c r="V259" s="138"/>
      <c r="W259" s="97"/>
      <c r="X259" s="97"/>
      <c r="Y259" s="175" t="str">
        <f t="shared" si="19"/>
        <v/>
      </c>
    </row>
    <row r="260" spans="1:25" s="85" customFormat="1" ht="11.25">
      <c r="A260" s="152"/>
      <c r="B260" s="91"/>
      <c r="C260" s="82"/>
      <c r="D260" s="86"/>
      <c r="E260" s="84"/>
      <c r="F260" s="151"/>
      <c r="G260" s="160"/>
      <c r="H260" s="161"/>
      <c r="I260" s="141"/>
      <c r="J260" s="93"/>
      <c r="K260" s="93"/>
      <c r="L260" s="93"/>
      <c r="M260" s="96">
        <f t="shared" si="15"/>
        <v>0</v>
      </c>
      <c r="N260" s="98" t="str">
        <f t="shared" si="16"/>
        <v/>
      </c>
      <c r="O260" s="142"/>
      <c r="P260" s="141"/>
      <c r="Q260" s="93"/>
      <c r="R260" s="96">
        <f t="shared" si="17"/>
        <v>0</v>
      </c>
      <c r="S260" s="98" t="str">
        <f t="shared" si="18"/>
        <v/>
      </c>
      <c r="T260" s="142"/>
      <c r="U260" s="141"/>
      <c r="V260" s="138"/>
      <c r="W260" s="97"/>
      <c r="X260" s="97"/>
      <c r="Y260" s="175" t="str">
        <f t="shared" si="19"/>
        <v/>
      </c>
    </row>
    <row r="261" spans="1:25" s="85" customFormat="1" ht="11.25">
      <c r="A261" s="152"/>
      <c r="B261" s="91"/>
      <c r="C261" s="82"/>
      <c r="D261" s="86"/>
      <c r="E261" s="84"/>
      <c r="F261" s="151"/>
      <c r="G261" s="160"/>
      <c r="H261" s="161"/>
      <c r="I261" s="141"/>
      <c r="J261" s="93"/>
      <c r="K261" s="93"/>
      <c r="L261" s="93"/>
      <c r="M261" s="96">
        <f t="shared" ref="M261:M324" si="20">SUM(I261:L261)</f>
        <v>0</v>
      </c>
      <c r="N261" s="98" t="str">
        <f t="shared" si="16"/>
        <v/>
      </c>
      <c r="O261" s="142"/>
      <c r="P261" s="141"/>
      <c r="Q261" s="93"/>
      <c r="R261" s="96">
        <f t="shared" si="17"/>
        <v>0</v>
      </c>
      <c r="S261" s="98" t="str">
        <f t="shared" si="18"/>
        <v/>
      </c>
      <c r="T261" s="142"/>
      <c r="U261" s="141"/>
      <c r="V261" s="138"/>
      <c r="W261" s="97"/>
      <c r="X261" s="97"/>
      <c r="Y261" s="175" t="str">
        <f t="shared" si="19"/>
        <v/>
      </c>
    </row>
    <row r="262" spans="1:25" s="85" customFormat="1" ht="11.25">
      <c r="A262" s="152"/>
      <c r="B262" s="91"/>
      <c r="C262" s="82"/>
      <c r="D262" s="86"/>
      <c r="E262" s="84"/>
      <c r="F262" s="151"/>
      <c r="G262" s="160"/>
      <c r="H262" s="161"/>
      <c r="I262" s="141"/>
      <c r="J262" s="93"/>
      <c r="K262" s="93"/>
      <c r="L262" s="93"/>
      <c r="M262" s="96">
        <f t="shared" si="20"/>
        <v>0</v>
      </c>
      <c r="N262" s="98" t="str">
        <f t="shared" ref="N262:N324" si="21">IF(I262=0,"",IF(ISERROR(J262/I262),0,J262/I262))</f>
        <v/>
      </c>
      <c r="O262" s="142"/>
      <c r="P262" s="141"/>
      <c r="Q262" s="93"/>
      <c r="R262" s="96">
        <f t="shared" ref="R262:R324" si="22">SUM(P262:Q262)</f>
        <v>0</v>
      </c>
      <c r="S262" s="98" t="str">
        <f t="shared" ref="S262:S324" si="23">IF(P262=0,"",IF(ISERROR(Q262/P262),0,Q262/P262))</f>
        <v/>
      </c>
      <c r="T262" s="142"/>
      <c r="U262" s="141"/>
      <c r="V262" s="138"/>
      <c r="W262" s="97"/>
      <c r="X262" s="97"/>
      <c r="Y262" s="175" t="str">
        <f t="shared" ref="Y262:Y324" si="24">IF(OR(U262="No",ISBLANK(U262)),"",SUM(W262:X262))</f>
        <v/>
      </c>
    </row>
    <row r="263" spans="1:25" s="85" customFormat="1" ht="11.25">
      <c r="A263" s="152"/>
      <c r="B263" s="91"/>
      <c r="C263" s="82"/>
      <c r="D263" s="86"/>
      <c r="E263" s="84"/>
      <c r="F263" s="151"/>
      <c r="G263" s="160"/>
      <c r="H263" s="161"/>
      <c r="I263" s="141"/>
      <c r="J263" s="93"/>
      <c r="K263" s="93"/>
      <c r="L263" s="93"/>
      <c r="M263" s="96">
        <f t="shared" si="20"/>
        <v>0</v>
      </c>
      <c r="N263" s="98" t="str">
        <f t="shared" si="21"/>
        <v/>
      </c>
      <c r="O263" s="142"/>
      <c r="P263" s="141"/>
      <c r="Q263" s="93"/>
      <c r="R263" s="96">
        <f t="shared" si="22"/>
        <v>0</v>
      </c>
      <c r="S263" s="98" t="str">
        <f t="shared" si="23"/>
        <v/>
      </c>
      <c r="T263" s="142"/>
      <c r="U263" s="141"/>
      <c r="V263" s="138"/>
      <c r="W263" s="97"/>
      <c r="X263" s="97"/>
      <c r="Y263" s="175" t="str">
        <f t="shared" si="24"/>
        <v/>
      </c>
    </row>
    <row r="264" spans="1:25" s="85" customFormat="1" ht="11.25">
      <c r="A264" s="152"/>
      <c r="B264" s="91"/>
      <c r="C264" s="82"/>
      <c r="D264" s="86"/>
      <c r="E264" s="84"/>
      <c r="F264" s="151"/>
      <c r="G264" s="160"/>
      <c r="H264" s="161"/>
      <c r="I264" s="141"/>
      <c r="J264" s="93"/>
      <c r="K264" s="93"/>
      <c r="L264" s="93"/>
      <c r="M264" s="96">
        <f t="shared" si="20"/>
        <v>0</v>
      </c>
      <c r="N264" s="98" t="str">
        <f t="shared" si="21"/>
        <v/>
      </c>
      <c r="O264" s="142"/>
      <c r="P264" s="141"/>
      <c r="Q264" s="93"/>
      <c r="R264" s="96">
        <f t="shared" si="22"/>
        <v>0</v>
      </c>
      <c r="S264" s="98" t="str">
        <f t="shared" si="23"/>
        <v/>
      </c>
      <c r="T264" s="142"/>
      <c r="U264" s="141"/>
      <c r="V264" s="138"/>
      <c r="W264" s="97"/>
      <c r="X264" s="97"/>
      <c r="Y264" s="175" t="str">
        <f t="shared" si="24"/>
        <v/>
      </c>
    </row>
    <row r="265" spans="1:25" s="85" customFormat="1" ht="11.25">
      <c r="A265" s="152"/>
      <c r="B265" s="91"/>
      <c r="C265" s="82"/>
      <c r="D265" s="86"/>
      <c r="E265" s="84"/>
      <c r="F265" s="151"/>
      <c r="G265" s="160"/>
      <c r="H265" s="161"/>
      <c r="I265" s="141"/>
      <c r="J265" s="93"/>
      <c r="K265" s="93"/>
      <c r="L265" s="93"/>
      <c r="M265" s="96">
        <f t="shared" si="20"/>
        <v>0</v>
      </c>
      <c r="N265" s="98" t="str">
        <f t="shared" si="21"/>
        <v/>
      </c>
      <c r="O265" s="142"/>
      <c r="P265" s="141"/>
      <c r="Q265" s="93"/>
      <c r="R265" s="96">
        <f t="shared" si="22"/>
        <v>0</v>
      </c>
      <c r="S265" s="98" t="str">
        <f t="shared" si="23"/>
        <v/>
      </c>
      <c r="T265" s="142"/>
      <c r="U265" s="141"/>
      <c r="V265" s="138"/>
      <c r="W265" s="97"/>
      <c r="X265" s="97"/>
      <c r="Y265" s="175" t="str">
        <f t="shared" si="24"/>
        <v/>
      </c>
    </row>
    <row r="266" spans="1:25" s="85" customFormat="1" ht="11.25">
      <c r="A266" s="152"/>
      <c r="B266" s="91"/>
      <c r="C266" s="82"/>
      <c r="D266" s="86"/>
      <c r="E266" s="84"/>
      <c r="F266" s="151"/>
      <c r="G266" s="160"/>
      <c r="H266" s="161"/>
      <c r="I266" s="141"/>
      <c r="J266" s="93"/>
      <c r="K266" s="93"/>
      <c r="L266" s="93"/>
      <c r="M266" s="96">
        <f t="shared" si="20"/>
        <v>0</v>
      </c>
      <c r="N266" s="98" t="str">
        <f t="shared" si="21"/>
        <v/>
      </c>
      <c r="O266" s="142"/>
      <c r="P266" s="141"/>
      <c r="Q266" s="93"/>
      <c r="R266" s="96">
        <f t="shared" si="22"/>
        <v>0</v>
      </c>
      <c r="S266" s="98" t="str">
        <f t="shared" si="23"/>
        <v/>
      </c>
      <c r="T266" s="142"/>
      <c r="U266" s="141"/>
      <c r="V266" s="138"/>
      <c r="W266" s="97"/>
      <c r="X266" s="97"/>
      <c r="Y266" s="175" t="str">
        <f t="shared" si="24"/>
        <v/>
      </c>
    </row>
    <row r="267" spans="1:25" s="85" customFormat="1" ht="11.25">
      <c r="A267" s="152"/>
      <c r="B267" s="91"/>
      <c r="C267" s="82"/>
      <c r="D267" s="86"/>
      <c r="E267" s="84"/>
      <c r="F267" s="151"/>
      <c r="G267" s="160"/>
      <c r="H267" s="161"/>
      <c r="I267" s="141"/>
      <c r="J267" s="93"/>
      <c r="K267" s="93"/>
      <c r="L267" s="93"/>
      <c r="M267" s="96">
        <f t="shared" si="20"/>
        <v>0</v>
      </c>
      <c r="N267" s="98" t="str">
        <f t="shared" si="21"/>
        <v/>
      </c>
      <c r="O267" s="142"/>
      <c r="P267" s="141"/>
      <c r="Q267" s="93"/>
      <c r="R267" s="96">
        <f t="shared" si="22"/>
        <v>0</v>
      </c>
      <c r="S267" s="98" t="str">
        <f t="shared" si="23"/>
        <v/>
      </c>
      <c r="T267" s="142"/>
      <c r="U267" s="141"/>
      <c r="V267" s="138"/>
      <c r="W267" s="97"/>
      <c r="X267" s="97"/>
      <c r="Y267" s="175" t="str">
        <f t="shared" si="24"/>
        <v/>
      </c>
    </row>
    <row r="268" spans="1:25" s="85" customFormat="1" ht="11.25">
      <c r="A268" s="152"/>
      <c r="B268" s="91"/>
      <c r="C268" s="82"/>
      <c r="D268" s="86"/>
      <c r="E268" s="84"/>
      <c r="F268" s="151"/>
      <c r="G268" s="160"/>
      <c r="H268" s="161"/>
      <c r="I268" s="141"/>
      <c r="J268" s="93"/>
      <c r="K268" s="93"/>
      <c r="L268" s="93"/>
      <c r="M268" s="96">
        <f t="shared" si="20"/>
        <v>0</v>
      </c>
      <c r="N268" s="98" t="str">
        <f t="shared" si="21"/>
        <v/>
      </c>
      <c r="O268" s="142"/>
      <c r="P268" s="141"/>
      <c r="Q268" s="93"/>
      <c r="R268" s="96">
        <f t="shared" si="22"/>
        <v>0</v>
      </c>
      <c r="S268" s="98" t="str">
        <f t="shared" si="23"/>
        <v/>
      </c>
      <c r="T268" s="142"/>
      <c r="U268" s="141"/>
      <c r="V268" s="138"/>
      <c r="W268" s="97"/>
      <c r="X268" s="97"/>
      <c r="Y268" s="175" t="str">
        <f t="shared" si="24"/>
        <v/>
      </c>
    </row>
    <row r="269" spans="1:25" s="85" customFormat="1" ht="11.25">
      <c r="A269" s="152"/>
      <c r="B269" s="91"/>
      <c r="C269" s="82"/>
      <c r="D269" s="86"/>
      <c r="E269" s="84"/>
      <c r="F269" s="151"/>
      <c r="G269" s="160"/>
      <c r="H269" s="161"/>
      <c r="I269" s="141"/>
      <c r="J269" s="93"/>
      <c r="K269" s="93"/>
      <c r="L269" s="93"/>
      <c r="M269" s="96">
        <f t="shared" si="20"/>
        <v>0</v>
      </c>
      <c r="N269" s="98" t="str">
        <f t="shared" si="21"/>
        <v/>
      </c>
      <c r="O269" s="142"/>
      <c r="P269" s="141"/>
      <c r="Q269" s="93"/>
      <c r="R269" s="96">
        <f t="shared" si="22"/>
        <v>0</v>
      </c>
      <c r="S269" s="98" t="str">
        <f t="shared" si="23"/>
        <v/>
      </c>
      <c r="T269" s="142"/>
      <c r="U269" s="141"/>
      <c r="V269" s="138"/>
      <c r="W269" s="97"/>
      <c r="X269" s="97"/>
      <c r="Y269" s="175" t="str">
        <f t="shared" si="24"/>
        <v/>
      </c>
    </row>
    <row r="270" spans="1:25" s="85" customFormat="1" ht="11.25">
      <c r="A270" s="152"/>
      <c r="B270" s="91"/>
      <c r="C270" s="82"/>
      <c r="D270" s="86"/>
      <c r="E270" s="84"/>
      <c r="F270" s="151"/>
      <c r="G270" s="160"/>
      <c r="H270" s="161"/>
      <c r="I270" s="141"/>
      <c r="J270" s="93"/>
      <c r="K270" s="93"/>
      <c r="L270" s="93"/>
      <c r="M270" s="96">
        <f t="shared" si="20"/>
        <v>0</v>
      </c>
      <c r="N270" s="98" t="str">
        <f t="shared" si="21"/>
        <v/>
      </c>
      <c r="O270" s="142"/>
      <c r="P270" s="141"/>
      <c r="Q270" s="93"/>
      <c r="R270" s="96">
        <f t="shared" si="22"/>
        <v>0</v>
      </c>
      <c r="S270" s="98" t="str">
        <f t="shared" si="23"/>
        <v/>
      </c>
      <c r="T270" s="142"/>
      <c r="U270" s="141"/>
      <c r="V270" s="138"/>
      <c r="W270" s="97"/>
      <c r="X270" s="97"/>
      <c r="Y270" s="175" t="str">
        <f t="shared" si="24"/>
        <v/>
      </c>
    </row>
    <row r="271" spans="1:25" s="85" customFormat="1" ht="11.25">
      <c r="A271" s="152"/>
      <c r="B271" s="91"/>
      <c r="C271" s="82"/>
      <c r="D271" s="86"/>
      <c r="E271" s="84"/>
      <c r="F271" s="151"/>
      <c r="G271" s="160"/>
      <c r="H271" s="161"/>
      <c r="I271" s="141"/>
      <c r="J271" s="93"/>
      <c r="K271" s="93"/>
      <c r="L271" s="93"/>
      <c r="M271" s="96">
        <f t="shared" si="20"/>
        <v>0</v>
      </c>
      <c r="N271" s="98" t="str">
        <f t="shared" si="21"/>
        <v/>
      </c>
      <c r="O271" s="142"/>
      <c r="P271" s="141"/>
      <c r="Q271" s="93"/>
      <c r="R271" s="96">
        <f t="shared" si="22"/>
        <v>0</v>
      </c>
      <c r="S271" s="98" t="str">
        <f t="shared" si="23"/>
        <v/>
      </c>
      <c r="T271" s="142"/>
      <c r="U271" s="141"/>
      <c r="V271" s="138"/>
      <c r="W271" s="97"/>
      <c r="X271" s="97"/>
      <c r="Y271" s="175" t="str">
        <f t="shared" si="24"/>
        <v/>
      </c>
    </row>
    <row r="272" spans="1:25" s="85" customFormat="1" ht="11.25">
      <c r="A272" s="152"/>
      <c r="B272" s="91"/>
      <c r="C272" s="82"/>
      <c r="D272" s="86"/>
      <c r="E272" s="84"/>
      <c r="F272" s="151"/>
      <c r="G272" s="160"/>
      <c r="H272" s="161"/>
      <c r="I272" s="141"/>
      <c r="J272" s="93"/>
      <c r="K272" s="93"/>
      <c r="L272" s="93"/>
      <c r="M272" s="96">
        <f t="shared" si="20"/>
        <v>0</v>
      </c>
      <c r="N272" s="98" t="str">
        <f t="shared" si="21"/>
        <v/>
      </c>
      <c r="O272" s="142"/>
      <c r="P272" s="141"/>
      <c r="Q272" s="93"/>
      <c r="R272" s="96">
        <f t="shared" si="22"/>
        <v>0</v>
      </c>
      <c r="S272" s="98" t="str">
        <f t="shared" si="23"/>
        <v/>
      </c>
      <c r="T272" s="142"/>
      <c r="U272" s="141"/>
      <c r="V272" s="138"/>
      <c r="W272" s="97"/>
      <c r="X272" s="97"/>
      <c r="Y272" s="175" t="str">
        <f t="shared" si="24"/>
        <v/>
      </c>
    </row>
    <row r="273" spans="1:25" s="85" customFormat="1" ht="11.25">
      <c r="A273" s="152"/>
      <c r="B273" s="91"/>
      <c r="C273" s="82"/>
      <c r="D273" s="86"/>
      <c r="E273" s="84"/>
      <c r="F273" s="151"/>
      <c r="G273" s="160"/>
      <c r="H273" s="161"/>
      <c r="I273" s="141"/>
      <c r="J273" s="93"/>
      <c r="K273" s="93"/>
      <c r="L273" s="93"/>
      <c r="M273" s="96">
        <f t="shared" si="20"/>
        <v>0</v>
      </c>
      <c r="N273" s="98" t="str">
        <f t="shared" si="21"/>
        <v/>
      </c>
      <c r="O273" s="142"/>
      <c r="P273" s="141"/>
      <c r="Q273" s="93"/>
      <c r="R273" s="96">
        <f t="shared" si="22"/>
        <v>0</v>
      </c>
      <c r="S273" s="98" t="str">
        <f t="shared" si="23"/>
        <v/>
      </c>
      <c r="T273" s="142"/>
      <c r="U273" s="141"/>
      <c r="V273" s="138"/>
      <c r="W273" s="97"/>
      <c r="X273" s="97"/>
      <c r="Y273" s="175" t="str">
        <f t="shared" si="24"/>
        <v/>
      </c>
    </row>
    <row r="274" spans="1:25" s="85" customFormat="1" ht="11.25">
      <c r="A274" s="152"/>
      <c r="B274" s="91"/>
      <c r="C274" s="82"/>
      <c r="D274" s="86"/>
      <c r="E274" s="84"/>
      <c r="F274" s="151"/>
      <c r="G274" s="160"/>
      <c r="H274" s="161"/>
      <c r="I274" s="141"/>
      <c r="J274" s="93"/>
      <c r="K274" s="93"/>
      <c r="L274" s="93"/>
      <c r="M274" s="96">
        <f t="shared" si="20"/>
        <v>0</v>
      </c>
      <c r="N274" s="98" t="str">
        <f t="shared" si="21"/>
        <v/>
      </c>
      <c r="O274" s="142"/>
      <c r="P274" s="141"/>
      <c r="Q274" s="93"/>
      <c r="R274" s="96">
        <f t="shared" si="22"/>
        <v>0</v>
      </c>
      <c r="S274" s="98" t="str">
        <f t="shared" si="23"/>
        <v/>
      </c>
      <c r="T274" s="142"/>
      <c r="U274" s="141"/>
      <c r="V274" s="138"/>
      <c r="W274" s="97"/>
      <c r="X274" s="97"/>
      <c r="Y274" s="175" t="str">
        <f t="shared" si="24"/>
        <v/>
      </c>
    </row>
    <row r="275" spans="1:25" s="85" customFormat="1" ht="11.25">
      <c r="A275" s="152"/>
      <c r="B275" s="91"/>
      <c r="C275" s="82"/>
      <c r="D275" s="86"/>
      <c r="E275" s="84"/>
      <c r="F275" s="151"/>
      <c r="G275" s="160"/>
      <c r="H275" s="161"/>
      <c r="I275" s="141"/>
      <c r="J275" s="93"/>
      <c r="K275" s="93"/>
      <c r="L275" s="93"/>
      <c r="M275" s="96">
        <f t="shared" si="20"/>
        <v>0</v>
      </c>
      <c r="N275" s="98" t="str">
        <f t="shared" si="21"/>
        <v/>
      </c>
      <c r="O275" s="142"/>
      <c r="P275" s="141"/>
      <c r="Q275" s="93"/>
      <c r="R275" s="96">
        <f t="shared" si="22"/>
        <v>0</v>
      </c>
      <c r="S275" s="98" t="str">
        <f t="shared" si="23"/>
        <v/>
      </c>
      <c r="T275" s="142"/>
      <c r="U275" s="141"/>
      <c r="V275" s="138"/>
      <c r="W275" s="97"/>
      <c r="X275" s="97"/>
      <c r="Y275" s="175" t="str">
        <f t="shared" si="24"/>
        <v/>
      </c>
    </row>
    <row r="276" spans="1:25" s="85" customFormat="1" ht="11.25">
      <c r="A276" s="152"/>
      <c r="B276" s="91"/>
      <c r="C276" s="82"/>
      <c r="D276" s="86"/>
      <c r="E276" s="84"/>
      <c r="F276" s="151"/>
      <c r="G276" s="160"/>
      <c r="H276" s="161"/>
      <c r="I276" s="141"/>
      <c r="J276" s="93"/>
      <c r="K276" s="93"/>
      <c r="L276" s="93"/>
      <c r="M276" s="96">
        <f t="shared" si="20"/>
        <v>0</v>
      </c>
      <c r="N276" s="98" t="str">
        <f t="shared" si="21"/>
        <v/>
      </c>
      <c r="O276" s="142"/>
      <c r="P276" s="141"/>
      <c r="Q276" s="93"/>
      <c r="R276" s="96">
        <f t="shared" si="22"/>
        <v>0</v>
      </c>
      <c r="S276" s="98" t="str">
        <f t="shared" si="23"/>
        <v/>
      </c>
      <c r="T276" s="142"/>
      <c r="U276" s="141"/>
      <c r="V276" s="138"/>
      <c r="W276" s="97"/>
      <c r="X276" s="97"/>
      <c r="Y276" s="175" t="str">
        <f t="shared" si="24"/>
        <v/>
      </c>
    </row>
    <row r="277" spans="1:25" s="85" customFormat="1" ht="11.25">
      <c r="A277" s="152"/>
      <c r="B277" s="91"/>
      <c r="C277" s="82"/>
      <c r="D277" s="86"/>
      <c r="E277" s="84"/>
      <c r="F277" s="151"/>
      <c r="G277" s="160"/>
      <c r="H277" s="161"/>
      <c r="I277" s="141"/>
      <c r="J277" s="93"/>
      <c r="K277" s="93"/>
      <c r="L277" s="93"/>
      <c r="M277" s="96">
        <f t="shared" si="20"/>
        <v>0</v>
      </c>
      <c r="N277" s="98" t="str">
        <f t="shared" si="21"/>
        <v/>
      </c>
      <c r="O277" s="142"/>
      <c r="P277" s="141"/>
      <c r="Q277" s="93"/>
      <c r="R277" s="96">
        <f t="shared" si="22"/>
        <v>0</v>
      </c>
      <c r="S277" s="98" t="str">
        <f t="shared" si="23"/>
        <v/>
      </c>
      <c r="T277" s="142"/>
      <c r="U277" s="141"/>
      <c r="V277" s="138"/>
      <c r="W277" s="97"/>
      <c r="X277" s="97"/>
      <c r="Y277" s="175" t="str">
        <f t="shared" si="24"/>
        <v/>
      </c>
    </row>
    <row r="278" spans="1:25" s="85" customFormat="1" ht="11.25">
      <c r="A278" s="152"/>
      <c r="B278" s="91"/>
      <c r="C278" s="82"/>
      <c r="D278" s="86"/>
      <c r="E278" s="84"/>
      <c r="F278" s="151"/>
      <c r="G278" s="160"/>
      <c r="H278" s="161"/>
      <c r="I278" s="141"/>
      <c r="J278" s="93"/>
      <c r="K278" s="93"/>
      <c r="L278" s="93"/>
      <c r="M278" s="96">
        <f t="shared" si="20"/>
        <v>0</v>
      </c>
      <c r="N278" s="98" t="str">
        <f t="shared" si="21"/>
        <v/>
      </c>
      <c r="O278" s="142"/>
      <c r="P278" s="141"/>
      <c r="Q278" s="93"/>
      <c r="R278" s="96">
        <f t="shared" si="22"/>
        <v>0</v>
      </c>
      <c r="S278" s="98" t="str">
        <f t="shared" si="23"/>
        <v/>
      </c>
      <c r="T278" s="142"/>
      <c r="U278" s="141"/>
      <c r="V278" s="138"/>
      <c r="W278" s="97"/>
      <c r="X278" s="97"/>
      <c r="Y278" s="175" t="str">
        <f t="shared" si="24"/>
        <v/>
      </c>
    </row>
    <row r="279" spans="1:25" s="85" customFormat="1" ht="11.25">
      <c r="A279" s="152"/>
      <c r="B279" s="91"/>
      <c r="C279" s="82"/>
      <c r="D279" s="86"/>
      <c r="E279" s="84"/>
      <c r="F279" s="151"/>
      <c r="G279" s="160"/>
      <c r="H279" s="161"/>
      <c r="I279" s="141"/>
      <c r="J279" s="93"/>
      <c r="K279" s="93"/>
      <c r="L279" s="93"/>
      <c r="M279" s="96">
        <f t="shared" si="20"/>
        <v>0</v>
      </c>
      <c r="N279" s="98" t="str">
        <f t="shared" si="21"/>
        <v/>
      </c>
      <c r="O279" s="142"/>
      <c r="P279" s="141"/>
      <c r="Q279" s="93"/>
      <c r="R279" s="96">
        <f t="shared" si="22"/>
        <v>0</v>
      </c>
      <c r="S279" s="98" t="str">
        <f t="shared" si="23"/>
        <v/>
      </c>
      <c r="T279" s="142"/>
      <c r="U279" s="141"/>
      <c r="V279" s="138"/>
      <c r="W279" s="97"/>
      <c r="X279" s="97"/>
      <c r="Y279" s="175" t="str">
        <f t="shared" si="24"/>
        <v/>
      </c>
    </row>
    <row r="280" spans="1:25" s="85" customFormat="1" ht="11.25">
      <c r="A280" s="152"/>
      <c r="B280" s="91"/>
      <c r="C280" s="82"/>
      <c r="D280" s="86"/>
      <c r="E280" s="84"/>
      <c r="F280" s="151"/>
      <c r="G280" s="160"/>
      <c r="H280" s="161"/>
      <c r="I280" s="141"/>
      <c r="J280" s="93"/>
      <c r="K280" s="93"/>
      <c r="L280" s="93"/>
      <c r="M280" s="96">
        <f t="shared" si="20"/>
        <v>0</v>
      </c>
      <c r="N280" s="98" t="str">
        <f t="shared" si="21"/>
        <v/>
      </c>
      <c r="O280" s="142"/>
      <c r="P280" s="141"/>
      <c r="Q280" s="93"/>
      <c r="R280" s="96">
        <f t="shared" si="22"/>
        <v>0</v>
      </c>
      <c r="S280" s="98" t="str">
        <f t="shared" si="23"/>
        <v/>
      </c>
      <c r="T280" s="142"/>
      <c r="U280" s="141"/>
      <c r="V280" s="138"/>
      <c r="W280" s="97"/>
      <c r="X280" s="97"/>
      <c r="Y280" s="175" t="str">
        <f t="shared" si="24"/>
        <v/>
      </c>
    </row>
    <row r="281" spans="1:25" s="85" customFormat="1" ht="11.25">
      <c r="A281" s="152"/>
      <c r="B281" s="91"/>
      <c r="C281" s="82"/>
      <c r="D281" s="86"/>
      <c r="E281" s="84"/>
      <c r="F281" s="151"/>
      <c r="G281" s="160"/>
      <c r="H281" s="161"/>
      <c r="I281" s="141"/>
      <c r="J281" s="93"/>
      <c r="K281" s="93"/>
      <c r="L281" s="93"/>
      <c r="M281" s="96">
        <f t="shared" si="20"/>
        <v>0</v>
      </c>
      <c r="N281" s="98" t="str">
        <f t="shared" si="21"/>
        <v/>
      </c>
      <c r="O281" s="142"/>
      <c r="P281" s="141"/>
      <c r="Q281" s="93"/>
      <c r="R281" s="96">
        <f t="shared" si="22"/>
        <v>0</v>
      </c>
      <c r="S281" s="98" t="str">
        <f t="shared" si="23"/>
        <v/>
      </c>
      <c r="T281" s="142"/>
      <c r="U281" s="141"/>
      <c r="V281" s="138"/>
      <c r="W281" s="97"/>
      <c r="X281" s="97"/>
      <c r="Y281" s="175" t="str">
        <f t="shared" si="24"/>
        <v/>
      </c>
    </row>
    <row r="282" spans="1:25" s="85" customFormat="1" ht="11.25">
      <c r="A282" s="152"/>
      <c r="B282" s="91"/>
      <c r="C282" s="82"/>
      <c r="D282" s="86"/>
      <c r="E282" s="84"/>
      <c r="F282" s="151"/>
      <c r="G282" s="160"/>
      <c r="H282" s="161"/>
      <c r="I282" s="141"/>
      <c r="J282" s="93"/>
      <c r="K282" s="93"/>
      <c r="L282" s="93"/>
      <c r="M282" s="96">
        <f t="shared" si="20"/>
        <v>0</v>
      </c>
      <c r="N282" s="98" t="str">
        <f t="shared" si="21"/>
        <v/>
      </c>
      <c r="O282" s="142"/>
      <c r="P282" s="141"/>
      <c r="Q282" s="93"/>
      <c r="R282" s="96">
        <f t="shared" si="22"/>
        <v>0</v>
      </c>
      <c r="S282" s="98" t="str">
        <f t="shared" si="23"/>
        <v/>
      </c>
      <c r="T282" s="142"/>
      <c r="U282" s="141"/>
      <c r="V282" s="138"/>
      <c r="W282" s="97"/>
      <c r="X282" s="97"/>
      <c r="Y282" s="175" t="str">
        <f t="shared" si="24"/>
        <v/>
      </c>
    </row>
    <row r="283" spans="1:25" s="85" customFormat="1" ht="11.25">
      <c r="A283" s="152"/>
      <c r="B283" s="91"/>
      <c r="C283" s="82"/>
      <c r="D283" s="86"/>
      <c r="E283" s="84"/>
      <c r="F283" s="151"/>
      <c r="G283" s="160"/>
      <c r="H283" s="161"/>
      <c r="I283" s="141"/>
      <c r="J283" s="93"/>
      <c r="K283" s="93"/>
      <c r="L283" s="93"/>
      <c r="M283" s="96">
        <f t="shared" si="20"/>
        <v>0</v>
      </c>
      <c r="N283" s="98" t="str">
        <f t="shared" si="21"/>
        <v/>
      </c>
      <c r="O283" s="142"/>
      <c r="P283" s="141"/>
      <c r="Q283" s="93"/>
      <c r="R283" s="96">
        <f t="shared" si="22"/>
        <v>0</v>
      </c>
      <c r="S283" s="98" t="str">
        <f t="shared" si="23"/>
        <v/>
      </c>
      <c r="T283" s="142"/>
      <c r="U283" s="141"/>
      <c r="V283" s="138"/>
      <c r="W283" s="97"/>
      <c r="X283" s="97"/>
      <c r="Y283" s="175" t="str">
        <f t="shared" si="24"/>
        <v/>
      </c>
    </row>
    <row r="284" spans="1:25" s="85" customFormat="1" ht="11.25">
      <c r="A284" s="152"/>
      <c r="B284" s="91"/>
      <c r="C284" s="82"/>
      <c r="D284" s="86"/>
      <c r="E284" s="84"/>
      <c r="F284" s="151"/>
      <c r="G284" s="160"/>
      <c r="H284" s="161"/>
      <c r="I284" s="141"/>
      <c r="J284" s="93"/>
      <c r="K284" s="93"/>
      <c r="L284" s="93"/>
      <c r="M284" s="96">
        <f t="shared" si="20"/>
        <v>0</v>
      </c>
      <c r="N284" s="98" t="str">
        <f t="shared" si="21"/>
        <v/>
      </c>
      <c r="O284" s="142"/>
      <c r="P284" s="141"/>
      <c r="Q284" s="93"/>
      <c r="R284" s="96">
        <f t="shared" si="22"/>
        <v>0</v>
      </c>
      <c r="S284" s="98" t="str">
        <f t="shared" si="23"/>
        <v/>
      </c>
      <c r="T284" s="142"/>
      <c r="U284" s="141"/>
      <c r="V284" s="138"/>
      <c r="W284" s="97"/>
      <c r="X284" s="97"/>
      <c r="Y284" s="175" t="str">
        <f t="shared" si="24"/>
        <v/>
      </c>
    </row>
    <row r="285" spans="1:25" s="85" customFormat="1" ht="11.25">
      <c r="A285" s="152"/>
      <c r="B285" s="91"/>
      <c r="C285" s="82"/>
      <c r="D285" s="86"/>
      <c r="E285" s="84"/>
      <c r="F285" s="151"/>
      <c r="G285" s="160"/>
      <c r="H285" s="161"/>
      <c r="I285" s="141"/>
      <c r="J285" s="93"/>
      <c r="K285" s="93"/>
      <c r="L285" s="93"/>
      <c r="M285" s="96">
        <f t="shared" si="20"/>
        <v>0</v>
      </c>
      <c r="N285" s="98" t="str">
        <f t="shared" si="21"/>
        <v/>
      </c>
      <c r="O285" s="142"/>
      <c r="P285" s="141"/>
      <c r="Q285" s="93"/>
      <c r="R285" s="96">
        <f t="shared" si="22"/>
        <v>0</v>
      </c>
      <c r="S285" s="98" t="str">
        <f t="shared" si="23"/>
        <v/>
      </c>
      <c r="T285" s="142"/>
      <c r="U285" s="141"/>
      <c r="V285" s="138"/>
      <c r="W285" s="97"/>
      <c r="X285" s="97"/>
      <c r="Y285" s="175" t="str">
        <f t="shared" si="24"/>
        <v/>
      </c>
    </row>
    <row r="286" spans="1:25" s="85" customFormat="1" ht="11.25">
      <c r="A286" s="152"/>
      <c r="B286" s="91"/>
      <c r="C286" s="82"/>
      <c r="D286" s="86"/>
      <c r="E286" s="84"/>
      <c r="F286" s="151"/>
      <c r="G286" s="160"/>
      <c r="H286" s="161"/>
      <c r="I286" s="141"/>
      <c r="J286" s="93"/>
      <c r="K286" s="93"/>
      <c r="L286" s="93"/>
      <c r="M286" s="96">
        <f t="shared" si="20"/>
        <v>0</v>
      </c>
      <c r="N286" s="98" t="str">
        <f t="shared" si="21"/>
        <v/>
      </c>
      <c r="O286" s="142"/>
      <c r="P286" s="141"/>
      <c r="Q286" s="93"/>
      <c r="R286" s="96">
        <f t="shared" si="22"/>
        <v>0</v>
      </c>
      <c r="S286" s="98" t="str">
        <f t="shared" si="23"/>
        <v/>
      </c>
      <c r="T286" s="142"/>
      <c r="U286" s="141"/>
      <c r="V286" s="138"/>
      <c r="W286" s="97"/>
      <c r="X286" s="97"/>
      <c r="Y286" s="175" t="str">
        <f t="shared" si="24"/>
        <v/>
      </c>
    </row>
    <row r="287" spans="1:25" s="85" customFormat="1" ht="11.25">
      <c r="A287" s="152"/>
      <c r="B287" s="91"/>
      <c r="C287" s="82"/>
      <c r="D287" s="86"/>
      <c r="E287" s="84"/>
      <c r="F287" s="151"/>
      <c r="G287" s="160"/>
      <c r="H287" s="161"/>
      <c r="I287" s="141"/>
      <c r="J287" s="93"/>
      <c r="K287" s="93"/>
      <c r="L287" s="93"/>
      <c r="M287" s="96">
        <f t="shared" si="20"/>
        <v>0</v>
      </c>
      <c r="N287" s="98" t="str">
        <f t="shared" si="21"/>
        <v/>
      </c>
      <c r="O287" s="142"/>
      <c r="P287" s="141"/>
      <c r="Q287" s="93"/>
      <c r="R287" s="96">
        <f t="shared" si="22"/>
        <v>0</v>
      </c>
      <c r="S287" s="98" t="str">
        <f t="shared" si="23"/>
        <v/>
      </c>
      <c r="T287" s="142"/>
      <c r="U287" s="141"/>
      <c r="V287" s="138"/>
      <c r="W287" s="97"/>
      <c r="X287" s="97"/>
      <c r="Y287" s="175" t="str">
        <f t="shared" si="24"/>
        <v/>
      </c>
    </row>
    <row r="288" spans="1:25" s="85" customFormat="1" ht="11.25">
      <c r="A288" s="152"/>
      <c r="B288" s="91"/>
      <c r="C288" s="82"/>
      <c r="D288" s="86"/>
      <c r="E288" s="84"/>
      <c r="F288" s="151"/>
      <c r="G288" s="160"/>
      <c r="H288" s="161"/>
      <c r="I288" s="141"/>
      <c r="J288" s="93"/>
      <c r="K288" s="93"/>
      <c r="L288" s="93"/>
      <c r="M288" s="96">
        <f t="shared" si="20"/>
        <v>0</v>
      </c>
      <c r="N288" s="98" t="str">
        <f t="shared" si="21"/>
        <v/>
      </c>
      <c r="O288" s="142"/>
      <c r="P288" s="141"/>
      <c r="Q288" s="93"/>
      <c r="R288" s="96">
        <f t="shared" si="22"/>
        <v>0</v>
      </c>
      <c r="S288" s="98" t="str">
        <f t="shared" si="23"/>
        <v/>
      </c>
      <c r="T288" s="142"/>
      <c r="U288" s="141"/>
      <c r="V288" s="138"/>
      <c r="W288" s="97"/>
      <c r="X288" s="97"/>
      <c r="Y288" s="175" t="str">
        <f t="shared" si="24"/>
        <v/>
      </c>
    </row>
    <row r="289" spans="1:25" s="85" customFormat="1" ht="11.25">
      <c r="A289" s="152"/>
      <c r="B289" s="91"/>
      <c r="C289" s="82"/>
      <c r="D289" s="86"/>
      <c r="E289" s="84"/>
      <c r="F289" s="151"/>
      <c r="G289" s="160"/>
      <c r="H289" s="161"/>
      <c r="I289" s="141"/>
      <c r="J289" s="93"/>
      <c r="K289" s="93"/>
      <c r="L289" s="93"/>
      <c r="M289" s="96">
        <f t="shared" si="20"/>
        <v>0</v>
      </c>
      <c r="N289" s="98" t="str">
        <f t="shared" si="21"/>
        <v/>
      </c>
      <c r="O289" s="142"/>
      <c r="P289" s="141"/>
      <c r="Q289" s="93"/>
      <c r="R289" s="96">
        <f t="shared" si="22"/>
        <v>0</v>
      </c>
      <c r="S289" s="98" t="str">
        <f t="shared" si="23"/>
        <v/>
      </c>
      <c r="T289" s="142"/>
      <c r="U289" s="141"/>
      <c r="V289" s="138"/>
      <c r="W289" s="97"/>
      <c r="X289" s="97"/>
      <c r="Y289" s="175" t="str">
        <f t="shared" si="24"/>
        <v/>
      </c>
    </row>
    <row r="290" spans="1:25" s="85" customFormat="1" ht="11.25">
      <c r="A290" s="152"/>
      <c r="B290" s="91"/>
      <c r="C290" s="82"/>
      <c r="D290" s="86"/>
      <c r="E290" s="84"/>
      <c r="F290" s="151"/>
      <c r="G290" s="160"/>
      <c r="H290" s="161"/>
      <c r="I290" s="141"/>
      <c r="J290" s="93"/>
      <c r="K290" s="93"/>
      <c r="L290" s="93"/>
      <c r="M290" s="96">
        <f t="shared" si="20"/>
        <v>0</v>
      </c>
      <c r="N290" s="98" t="str">
        <f t="shared" si="21"/>
        <v/>
      </c>
      <c r="O290" s="142"/>
      <c r="P290" s="141"/>
      <c r="Q290" s="93"/>
      <c r="R290" s="96">
        <f t="shared" si="22"/>
        <v>0</v>
      </c>
      <c r="S290" s="98" t="str">
        <f t="shared" si="23"/>
        <v/>
      </c>
      <c r="T290" s="142"/>
      <c r="U290" s="141"/>
      <c r="V290" s="138"/>
      <c r="W290" s="97"/>
      <c r="X290" s="97"/>
      <c r="Y290" s="175" t="str">
        <f t="shared" si="24"/>
        <v/>
      </c>
    </row>
    <row r="291" spans="1:25" s="85" customFormat="1" ht="11.25">
      <c r="A291" s="152"/>
      <c r="B291" s="91"/>
      <c r="C291" s="82"/>
      <c r="D291" s="86"/>
      <c r="E291" s="84"/>
      <c r="F291" s="151"/>
      <c r="G291" s="160"/>
      <c r="H291" s="161"/>
      <c r="I291" s="141"/>
      <c r="J291" s="93"/>
      <c r="K291" s="93"/>
      <c r="L291" s="93"/>
      <c r="M291" s="96">
        <f t="shared" si="20"/>
        <v>0</v>
      </c>
      <c r="N291" s="98" t="str">
        <f t="shared" si="21"/>
        <v/>
      </c>
      <c r="O291" s="142"/>
      <c r="P291" s="141"/>
      <c r="Q291" s="93"/>
      <c r="R291" s="96">
        <f t="shared" si="22"/>
        <v>0</v>
      </c>
      <c r="S291" s="98" t="str">
        <f t="shared" si="23"/>
        <v/>
      </c>
      <c r="T291" s="142"/>
      <c r="U291" s="141"/>
      <c r="V291" s="138"/>
      <c r="W291" s="97"/>
      <c r="X291" s="97"/>
      <c r="Y291" s="175" t="str">
        <f t="shared" si="24"/>
        <v/>
      </c>
    </row>
    <row r="292" spans="1:25" s="85" customFormat="1" ht="11.25">
      <c r="A292" s="152"/>
      <c r="B292" s="91"/>
      <c r="C292" s="82"/>
      <c r="D292" s="86"/>
      <c r="E292" s="84"/>
      <c r="F292" s="151"/>
      <c r="G292" s="160"/>
      <c r="H292" s="161"/>
      <c r="I292" s="141"/>
      <c r="J292" s="93"/>
      <c r="K292" s="93"/>
      <c r="L292" s="93"/>
      <c r="M292" s="96">
        <f t="shared" si="20"/>
        <v>0</v>
      </c>
      <c r="N292" s="98" t="str">
        <f t="shared" si="21"/>
        <v/>
      </c>
      <c r="O292" s="142"/>
      <c r="P292" s="141"/>
      <c r="Q292" s="93"/>
      <c r="R292" s="96">
        <f t="shared" si="22"/>
        <v>0</v>
      </c>
      <c r="S292" s="98" t="str">
        <f t="shared" si="23"/>
        <v/>
      </c>
      <c r="T292" s="142"/>
      <c r="U292" s="141"/>
      <c r="V292" s="138"/>
      <c r="W292" s="97"/>
      <c r="X292" s="97"/>
      <c r="Y292" s="175" t="str">
        <f t="shared" si="24"/>
        <v/>
      </c>
    </row>
    <row r="293" spans="1:25" s="85" customFormat="1" ht="11.25">
      <c r="A293" s="152"/>
      <c r="B293" s="91"/>
      <c r="C293" s="82"/>
      <c r="D293" s="86"/>
      <c r="E293" s="84"/>
      <c r="F293" s="151"/>
      <c r="G293" s="160"/>
      <c r="H293" s="161"/>
      <c r="I293" s="141"/>
      <c r="J293" s="93"/>
      <c r="K293" s="93"/>
      <c r="L293" s="93"/>
      <c r="M293" s="96">
        <f t="shared" si="20"/>
        <v>0</v>
      </c>
      <c r="N293" s="98" t="str">
        <f t="shared" si="21"/>
        <v/>
      </c>
      <c r="O293" s="142"/>
      <c r="P293" s="141"/>
      <c r="Q293" s="93"/>
      <c r="R293" s="96">
        <f t="shared" si="22"/>
        <v>0</v>
      </c>
      <c r="S293" s="98" t="str">
        <f t="shared" si="23"/>
        <v/>
      </c>
      <c r="T293" s="142"/>
      <c r="U293" s="141"/>
      <c r="V293" s="138"/>
      <c r="W293" s="97"/>
      <c r="X293" s="97"/>
      <c r="Y293" s="175" t="str">
        <f t="shared" si="24"/>
        <v/>
      </c>
    </row>
    <row r="294" spans="1:25" s="85" customFormat="1" ht="11.25">
      <c r="A294" s="152"/>
      <c r="B294" s="91"/>
      <c r="C294" s="82"/>
      <c r="D294" s="86"/>
      <c r="E294" s="84"/>
      <c r="F294" s="151"/>
      <c r="G294" s="160"/>
      <c r="H294" s="161"/>
      <c r="I294" s="141"/>
      <c r="J294" s="93"/>
      <c r="K294" s="93"/>
      <c r="L294" s="93"/>
      <c r="M294" s="96">
        <f t="shared" si="20"/>
        <v>0</v>
      </c>
      <c r="N294" s="98" t="str">
        <f t="shared" si="21"/>
        <v/>
      </c>
      <c r="O294" s="142"/>
      <c r="P294" s="141"/>
      <c r="Q294" s="93"/>
      <c r="R294" s="96">
        <f t="shared" si="22"/>
        <v>0</v>
      </c>
      <c r="S294" s="98" t="str">
        <f t="shared" si="23"/>
        <v/>
      </c>
      <c r="T294" s="142"/>
      <c r="U294" s="141"/>
      <c r="V294" s="138"/>
      <c r="W294" s="97"/>
      <c r="X294" s="97"/>
      <c r="Y294" s="175" t="str">
        <f t="shared" si="24"/>
        <v/>
      </c>
    </row>
    <row r="295" spans="1:25" s="85" customFormat="1" ht="11.25">
      <c r="A295" s="152"/>
      <c r="B295" s="91"/>
      <c r="C295" s="82"/>
      <c r="D295" s="86"/>
      <c r="E295" s="84"/>
      <c r="F295" s="151"/>
      <c r="G295" s="160"/>
      <c r="H295" s="161"/>
      <c r="I295" s="141"/>
      <c r="J295" s="93"/>
      <c r="K295" s="93"/>
      <c r="L295" s="93"/>
      <c r="M295" s="96">
        <f t="shared" si="20"/>
        <v>0</v>
      </c>
      <c r="N295" s="98" t="str">
        <f t="shared" si="21"/>
        <v/>
      </c>
      <c r="O295" s="142"/>
      <c r="P295" s="141"/>
      <c r="Q295" s="93"/>
      <c r="R295" s="96">
        <f t="shared" si="22"/>
        <v>0</v>
      </c>
      <c r="S295" s="98" t="str">
        <f t="shared" si="23"/>
        <v/>
      </c>
      <c r="T295" s="142"/>
      <c r="U295" s="141"/>
      <c r="V295" s="138"/>
      <c r="W295" s="97"/>
      <c r="X295" s="97"/>
      <c r="Y295" s="175" t="str">
        <f t="shared" si="24"/>
        <v/>
      </c>
    </row>
    <row r="296" spans="1:25" s="85" customFormat="1" ht="11.25">
      <c r="A296" s="152"/>
      <c r="B296" s="91"/>
      <c r="C296" s="82"/>
      <c r="D296" s="86"/>
      <c r="E296" s="84"/>
      <c r="F296" s="151"/>
      <c r="G296" s="160"/>
      <c r="H296" s="161"/>
      <c r="I296" s="141"/>
      <c r="J296" s="93"/>
      <c r="K296" s="93"/>
      <c r="L296" s="93"/>
      <c r="M296" s="96">
        <f t="shared" si="20"/>
        <v>0</v>
      </c>
      <c r="N296" s="98" t="str">
        <f t="shared" si="21"/>
        <v/>
      </c>
      <c r="O296" s="142"/>
      <c r="P296" s="141"/>
      <c r="Q296" s="93"/>
      <c r="R296" s="96">
        <f t="shared" si="22"/>
        <v>0</v>
      </c>
      <c r="S296" s="98" t="str">
        <f t="shared" si="23"/>
        <v/>
      </c>
      <c r="T296" s="142"/>
      <c r="U296" s="141"/>
      <c r="V296" s="138"/>
      <c r="W296" s="97"/>
      <c r="X296" s="97"/>
      <c r="Y296" s="175" t="str">
        <f t="shared" si="24"/>
        <v/>
      </c>
    </row>
    <row r="297" spans="1:25" s="85" customFormat="1" ht="11.25">
      <c r="A297" s="152"/>
      <c r="B297" s="91"/>
      <c r="C297" s="82"/>
      <c r="D297" s="86"/>
      <c r="E297" s="84"/>
      <c r="F297" s="151"/>
      <c r="G297" s="160"/>
      <c r="H297" s="161"/>
      <c r="I297" s="141"/>
      <c r="J297" s="93"/>
      <c r="K297" s="93"/>
      <c r="L297" s="93"/>
      <c r="M297" s="96">
        <f t="shared" si="20"/>
        <v>0</v>
      </c>
      <c r="N297" s="98" t="str">
        <f t="shared" si="21"/>
        <v/>
      </c>
      <c r="O297" s="142"/>
      <c r="P297" s="141"/>
      <c r="Q297" s="93"/>
      <c r="R297" s="96">
        <f t="shared" si="22"/>
        <v>0</v>
      </c>
      <c r="S297" s="98" t="str">
        <f t="shared" si="23"/>
        <v/>
      </c>
      <c r="T297" s="142"/>
      <c r="U297" s="141"/>
      <c r="V297" s="138"/>
      <c r="W297" s="97"/>
      <c r="X297" s="97"/>
      <c r="Y297" s="175" t="str">
        <f t="shared" si="24"/>
        <v/>
      </c>
    </row>
    <row r="298" spans="1:25" s="85" customFormat="1" ht="11.25">
      <c r="A298" s="152"/>
      <c r="B298" s="91"/>
      <c r="C298" s="82"/>
      <c r="D298" s="86"/>
      <c r="E298" s="84"/>
      <c r="F298" s="151"/>
      <c r="G298" s="160"/>
      <c r="H298" s="161"/>
      <c r="I298" s="141"/>
      <c r="J298" s="93"/>
      <c r="K298" s="93"/>
      <c r="L298" s="93"/>
      <c r="M298" s="96">
        <f t="shared" si="20"/>
        <v>0</v>
      </c>
      <c r="N298" s="98" t="str">
        <f t="shared" si="21"/>
        <v/>
      </c>
      <c r="O298" s="142"/>
      <c r="P298" s="141"/>
      <c r="Q298" s="93"/>
      <c r="R298" s="96">
        <f t="shared" si="22"/>
        <v>0</v>
      </c>
      <c r="S298" s="98" t="str">
        <f t="shared" si="23"/>
        <v/>
      </c>
      <c r="T298" s="142"/>
      <c r="U298" s="141"/>
      <c r="V298" s="138"/>
      <c r="W298" s="97"/>
      <c r="X298" s="97"/>
      <c r="Y298" s="175" t="str">
        <f t="shared" si="24"/>
        <v/>
      </c>
    </row>
    <row r="299" spans="1:25" s="85" customFormat="1" ht="11.25">
      <c r="A299" s="152"/>
      <c r="B299" s="91"/>
      <c r="C299" s="82"/>
      <c r="D299" s="86"/>
      <c r="E299" s="84"/>
      <c r="F299" s="151"/>
      <c r="G299" s="160"/>
      <c r="H299" s="161"/>
      <c r="I299" s="141"/>
      <c r="J299" s="93"/>
      <c r="K299" s="93"/>
      <c r="L299" s="93"/>
      <c r="M299" s="96">
        <f t="shared" si="20"/>
        <v>0</v>
      </c>
      <c r="N299" s="98" t="str">
        <f t="shared" si="21"/>
        <v/>
      </c>
      <c r="O299" s="142"/>
      <c r="P299" s="141"/>
      <c r="Q299" s="93"/>
      <c r="R299" s="96">
        <f t="shared" si="22"/>
        <v>0</v>
      </c>
      <c r="S299" s="98" t="str">
        <f t="shared" si="23"/>
        <v/>
      </c>
      <c r="T299" s="142"/>
      <c r="U299" s="141"/>
      <c r="V299" s="138"/>
      <c r="W299" s="97"/>
      <c r="X299" s="97"/>
      <c r="Y299" s="175" t="str">
        <f t="shared" si="24"/>
        <v/>
      </c>
    </row>
    <row r="300" spans="1:25" s="85" customFormat="1" ht="11.25">
      <c r="A300" s="152"/>
      <c r="B300" s="91"/>
      <c r="C300" s="82"/>
      <c r="D300" s="86"/>
      <c r="E300" s="84"/>
      <c r="F300" s="151"/>
      <c r="G300" s="160"/>
      <c r="H300" s="161"/>
      <c r="I300" s="141"/>
      <c r="J300" s="93"/>
      <c r="K300" s="93"/>
      <c r="L300" s="93"/>
      <c r="M300" s="96">
        <f t="shared" si="20"/>
        <v>0</v>
      </c>
      <c r="N300" s="98" t="str">
        <f t="shared" si="21"/>
        <v/>
      </c>
      <c r="O300" s="142"/>
      <c r="P300" s="141"/>
      <c r="Q300" s="93"/>
      <c r="R300" s="96">
        <f t="shared" si="22"/>
        <v>0</v>
      </c>
      <c r="S300" s="98" t="str">
        <f t="shared" si="23"/>
        <v/>
      </c>
      <c r="T300" s="142"/>
      <c r="U300" s="141"/>
      <c r="V300" s="138"/>
      <c r="W300" s="97"/>
      <c r="X300" s="97"/>
      <c r="Y300" s="175" t="str">
        <f t="shared" si="24"/>
        <v/>
      </c>
    </row>
    <row r="301" spans="1:25" s="85" customFormat="1" ht="11.25">
      <c r="A301" s="152"/>
      <c r="B301" s="91"/>
      <c r="C301" s="82"/>
      <c r="D301" s="86"/>
      <c r="E301" s="84"/>
      <c r="F301" s="151"/>
      <c r="G301" s="160"/>
      <c r="H301" s="161"/>
      <c r="I301" s="141"/>
      <c r="J301" s="93"/>
      <c r="K301" s="93"/>
      <c r="L301" s="93"/>
      <c r="M301" s="96">
        <f t="shared" si="20"/>
        <v>0</v>
      </c>
      <c r="N301" s="98" t="str">
        <f t="shared" si="21"/>
        <v/>
      </c>
      <c r="O301" s="142"/>
      <c r="P301" s="141"/>
      <c r="Q301" s="93"/>
      <c r="R301" s="96">
        <f t="shared" si="22"/>
        <v>0</v>
      </c>
      <c r="S301" s="98" t="str">
        <f t="shared" si="23"/>
        <v/>
      </c>
      <c r="T301" s="142"/>
      <c r="U301" s="141"/>
      <c r="V301" s="138"/>
      <c r="W301" s="97"/>
      <c r="X301" s="97"/>
      <c r="Y301" s="175" t="str">
        <f t="shared" si="24"/>
        <v/>
      </c>
    </row>
    <row r="302" spans="1:25" s="85" customFormat="1" ht="11.25">
      <c r="A302" s="152"/>
      <c r="B302" s="91"/>
      <c r="C302" s="82"/>
      <c r="D302" s="86"/>
      <c r="E302" s="84"/>
      <c r="F302" s="151"/>
      <c r="G302" s="160"/>
      <c r="H302" s="161"/>
      <c r="I302" s="141"/>
      <c r="J302" s="93"/>
      <c r="K302" s="93"/>
      <c r="L302" s="93"/>
      <c r="M302" s="96">
        <f t="shared" si="20"/>
        <v>0</v>
      </c>
      <c r="N302" s="98" t="str">
        <f t="shared" si="21"/>
        <v/>
      </c>
      <c r="O302" s="142"/>
      <c r="P302" s="141"/>
      <c r="Q302" s="93"/>
      <c r="R302" s="96">
        <f t="shared" si="22"/>
        <v>0</v>
      </c>
      <c r="S302" s="98" t="str">
        <f t="shared" si="23"/>
        <v/>
      </c>
      <c r="T302" s="142"/>
      <c r="U302" s="141"/>
      <c r="V302" s="138"/>
      <c r="W302" s="97"/>
      <c r="X302" s="97"/>
      <c r="Y302" s="175" t="str">
        <f t="shared" si="24"/>
        <v/>
      </c>
    </row>
    <row r="303" spans="1:25" s="85" customFormat="1" ht="11.25">
      <c r="A303" s="152"/>
      <c r="B303" s="91"/>
      <c r="C303" s="82"/>
      <c r="D303" s="86"/>
      <c r="E303" s="84"/>
      <c r="F303" s="151"/>
      <c r="G303" s="160"/>
      <c r="H303" s="161"/>
      <c r="I303" s="141"/>
      <c r="J303" s="93"/>
      <c r="K303" s="93"/>
      <c r="L303" s="93"/>
      <c r="M303" s="96">
        <f t="shared" si="20"/>
        <v>0</v>
      </c>
      <c r="N303" s="98" t="str">
        <f t="shared" si="21"/>
        <v/>
      </c>
      <c r="O303" s="142"/>
      <c r="P303" s="141"/>
      <c r="Q303" s="93"/>
      <c r="R303" s="96">
        <f t="shared" si="22"/>
        <v>0</v>
      </c>
      <c r="S303" s="98" t="str">
        <f t="shared" si="23"/>
        <v/>
      </c>
      <c r="T303" s="142"/>
      <c r="U303" s="141"/>
      <c r="V303" s="138"/>
      <c r="W303" s="97"/>
      <c r="X303" s="97"/>
      <c r="Y303" s="175" t="str">
        <f t="shared" si="24"/>
        <v/>
      </c>
    </row>
    <row r="304" spans="1:25" s="85" customFormat="1" ht="11.25">
      <c r="A304" s="152"/>
      <c r="B304" s="91"/>
      <c r="C304" s="82"/>
      <c r="D304" s="86"/>
      <c r="E304" s="84"/>
      <c r="F304" s="151"/>
      <c r="G304" s="160"/>
      <c r="H304" s="161"/>
      <c r="I304" s="141"/>
      <c r="J304" s="93"/>
      <c r="K304" s="93"/>
      <c r="L304" s="93"/>
      <c r="M304" s="96">
        <f t="shared" si="20"/>
        <v>0</v>
      </c>
      <c r="N304" s="98" t="str">
        <f t="shared" si="21"/>
        <v/>
      </c>
      <c r="O304" s="142"/>
      <c r="P304" s="141"/>
      <c r="Q304" s="93"/>
      <c r="R304" s="96">
        <f t="shared" si="22"/>
        <v>0</v>
      </c>
      <c r="S304" s="98" t="str">
        <f t="shared" si="23"/>
        <v/>
      </c>
      <c r="T304" s="142"/>
      <c r="U304" s="141"/>
      <c r="V304" s="138"/>
      <c r="W304" s="97"/>
      <c r="X304" s="97"/>
      <c r="Y304" s="175" t="str">
        <f t="shared" si="24"/>
        <v/>
      </c>
    </row>
    <row r="305" spans="1:25" s="85" customFormat="1" ht="11.25">
      <c r="A305" s="152"/>
      <c r="B305" s="91"/>
      <c r="C305" s="82"/>
      <c r="D305" s="86"/>
      <c r="E305" s="84"/>
      <c r="F305" s="151"/>
      <c r="G305" s="160"/>
      <c r="H305" s="161"/>
      <c r="I305" s="141"/>
      <c r="J305" s="93"/>
      <c r="K305" s="93"/>
      <c r="L305" s="93"/>
      <c r="M305" s="96">
        <f t="shared" si="20"/>
        <v>0</v>
      </c>
      <c r="N305" s="98" t="str">
        <f t="shared" si="21"/>
        <v/>
      </c>
      <c r="O305" s="142"/>
      <c r="P305" s="141"/>
      <c r="Q305" s="93"/>
      <c r="R305" s="96">
        <f t="shared" si="22"/>
        <v>0</v>
      </c>
      <c r="S305" s="98" t="str">
        <f t="shared" si="23"/>
        <v/>
      </c>
      <c r="T305" s="142"/>
      <c r="U305" s="141"/>
      <c r="V305" s="138"/>
      <c r="W305" s="97"/>
      <c r="X305" s="97"/>
      <c r="Y305" s="175" t="str">
        <f t="shared" si="24"/>
        <v/>
      </c>
    </row>
    <row r="306" spans="1:25" s="85" customFormat="1" ht="11.25">
      <c r="A306" s="152"/>
      <c r="B306" s="91"/>
      <c r="C306" s="82"/>
      <c r="D306" s="86"/>
      <c r="E306" s="84"/>
      <c r="F306" s="151"/>
      <c r="G306" s="160"/>
      <c r="H306" s="161"/>
      <c r="I306" s="141"/>
      <c r="J306" s="93"/>
      <c r="K306" s="93"/>
      <c r="L306" s="93"/>
      <c r="M306" s="96">
        <f t="shared" si="20"/>
        <v>0</v>
      </c>
      <c r="N306" s="98" t="str">
        <f t="shared" si="21"/>
        <v/>
      </c>
      <c r="O306" s="142"/>
      <c r="P306" s="141"/>
      <c r="Q306" s="93"/>
      <c r="R306" s="96">
        <f t="shared" si="22"/>
        <v>0</v>
      </c>
      <c r="S306" s="98" t="str">
        <f t="shared" si="23"/>
        <v/>
      </c>
      <c r="T306" s="142"/>
      <c r="U306" s="141"/>
      <c r="V306" s="138"/>
      <c r="W306" s="97"/>
      <c r="X306" s="97"/>
      <c r="Y306" s="175" t="str">
        <f t="shared" si="24"/>
        <v/>
      </c>
    </row>
    <row r="307" spans="1:25" s="85" customFormat="1" ht="11.25">
      <c r="A307" s="152"/>
      <c r="B307" s="91"/>
      <c r="C307" s="82"/>
      <c r="D307" s="86"/>
      <c r="E307" s="84"/>
      <c r="F307" s="151"/>
      <c r="G307" s="160"/>
      <c r="H307" s="161"/>
      <c r="I307" s="141"/>
      <c r="J307" s="93"/>
      <c r="K307" s="93"/>
      <c r="L307" s="93"/>
      <c r="M307" s="96">
        <f t="shared" si="20"/>
        <v>0</v>
      </c>
      <c r="N307" s="98" t="str">
        <f t="shared" si="21"/>
        <v/>
      </c>
      <c r="O307" s="142"/>
      <c r="P307" s="141"/>
      <c r="Q307" s="93"/>
      <c r="R307" s="96">
        <f t="shared" si="22"/>
        <v>0</v>
      </c>
      <c r="S307" s="98" t="str">
        <f t="shared" si="23"/>
        <v/>
      </c>
      <c r="T307" s="142"/>
      <c r="U307" s="141"/>
      <c r="V307" s="138"/>
      <c r="W307" s="97"/>
      <c r="X307" s="97"/>
      <c r="Y307" s="175" t="str">
        <f t="shared" si="24"/>
        <v/>
      </c>
    </row>
    <row r="308" spans="1:25" s="85" customFormat="1" ht="11.25">
      <c r="A308" s="152"/>
      <c r="B308" s="91"/>
      <c r="C308" s="82"/>
      <c r="D308" s="86"/>
      <c r="E308" s="84"/>
      <c r="F308" s="151"/>
      <c r="G308" s="160"/>
      <c r="H308" s="161"/>
      <c r="I308" s="141"/>
      <c r="J308" s="93"/>
      <c r="K308" s="93"/>
      <c r="L308" s="93"/>
      <c r="M308" s="96">
        <f t="shared" si="20"/>
        <v>0</v>
      </c>
      <c r="N308" s="98" t="str">
        <f t="shared" si="21"/>
        <v/>
      </c>
      <c r="O308" s="142"/>
      <c r="P308" s="141"/>
      <c r="Q308" s="93"/>
      <c r="R308" s="96">
        <f t="shared" si="22"/>
        <v>0</v>
      </c>
      <c r="S308" s="98" t="str">
        <f t="shared" si="23"/>
        <v/>
      </c>
      <c r="T308" s="142"/>
      <c r="U308" s="141"/>
      <c r="V308" s="138"/>
      <c r="W308" s="97"/>
      <c r="X308" s="97"/>
      <c r="Y308" s="175" t="str">
        <f t="shared" si="24"/>
        <v/>
      </c>
    </row>
    <row r="309" spans="1:25" s="85" customFormat="1" ht="11.25">
      <c r="A309" s="152"/>
      <c r="B309" s="91"/>
      <c r="C309" s="82"/>
      <c r="D309" s="86"/>
      <c r="E309" s="84"/>
      <c r="F309" s="151"/>
      <c r="G309" s="160"/>
      <c r="H309" s="161"/>
      <c r="I309" s="141"/>
      <c r="J309" s="93"/>
      <c r="K309" s="93"/>
      <c r="L309" s="93"/>
      <c r="M309" s="96">
        <f t="shared" si="20"/>
        <v>0</v>
      </c>
      <c r="N309" s="98" t="str">
        <f t="shared" si="21"/>
        <v/>
      </c>
      <c r="O309" s="142"/>
      <c r="P309" s="141"/>
      <c r="Q309" s="93"/>
      <c r="R309" s="96">
        <f t="shared" si="22"/>
        <v>0</v>
      </c>
      <c r="S309" s="98" t="str">
        <f t="shared" si="23"/>
        <v/>
      </c>
      <c r="T309" s="142"/>
      <c r="U309" s="141"/>
      <c r="V309" s="138"/>
      <c r="W309" s="97"/>
      <c r="X309" s="97"/>
      <c r="Y309" s="175" t="str">
        <f t="shared" si="24"/>
        <v/>
      </c>
    </row>
    <row r="310" spans="1:25" s="85" customFormat="1" ht="11.25">
      <c r="A310" s="152"/>
      <c r="B310" s="91"/>
      <c r="C310" s="82"/>
      <c r="D310" s="86"/>
      <c r="E310" s="84"/>
      <c r="F310" s="151"/>
      <c r="G310" s="160"/>
      <c r="H310" s="161"/>
      <c r="I310" s="141"/>
      <c r="J310" s="93"/>
      <c r="K310" s="93"/>
      <c r="L310" s="93"/>
      <c r="M310" s="96">
        <f t="shared" si="20"/>
        <v>0</v>
      </c>
      <c r="N310" s="98" t="str">
        <f t="shared" si="21"/>
        <v/>
      </c>
      <c r="O310" s="142"/>
      <c r="P310" s="141"/>
      <c r="Q310" s="93"/>
      <c r="R310" s="96">
        <f t="shared" si="22"/>
        <v>0</v>
      </c>
      <c r="S310" s="98" t="str">
        <f t="shared" si="23"/>
        <v/>
      </c>
      <c r="T310" s="142"/>
      <c r="U310" s="141"/>
      <c r="V310" s="138"/>
      <c r="W310" s="97"/>
      <c r="X310" s="97"/>
      <c r="Y310" s="175" t="str">
        <f t="shared" si="24"/>
        <v/>
      </c>
    </row>
    <row r="311" spans="1:25" s="85" customFormat="1" ht="11.25">
      <c r="A311" s="152"/>
      <c r="B311" s="91"/>
      <c r="C311" s="82"/>
      <c r="D311" s="86"/>
      <c r="E311" s="84"/>
      <c r="F311" s="151"/>
      <c r="G311" s="160"/>
      <c r="H311" s="161"/>
      <c r="I311" s="141"/>
      <c r="J311" s="93"/>
      <c r="K311" s="93"/>
      <c r="L311" s="93"/>
      <c r="M311" s="96">
        <f t="shared" si="20"/>
        <v>0</v>
      </c>
      <c r="N311" s="98" t="str">
        <f t="shared" si="21"/>
        <v/>
      </c>
      <c r="O311" s="142"/>
      <c r="P311" s="141"/>
      <c r="Q311" s="93"/>
      <c r="R311" s="96">
        <f t="shared" si="22"/>
        <v>0</v>
      </c>
      <c r="S311" s="98" t="str">
        <f t="shared" si="23"/>
        <v/>
      </c>
      <c r="T311" s="142"/>
      <c r="U311" s="141"/>
      <c r="V311" s="138"/>
      <c r="W311" s="97"/>
      <c r="X311" s="97"/>
      <c r="Y311" s="175" t="str">
        <f t="shared" si="24"/>
        <v/>
      </c>
    </row>
    <row r="312" spans="1:25" s="85" customFormat="1" ht="11.25">
      <c r="A312" s="152"/>
      <c r="B312" s="91"/>
      <c r="C312" s="82"/>
      <c r="D312" s="86"/>
      <c r="E312" s="84"/>
      <c r="F312" s="151"/>
      <c r="G312" s="160"/>
      <c r="H312" s="161"/>
      <c r="I312" s="141"/>
      <c r="J312" s="93"/>
      <c r="K312" s="93"/>
      <c r="L312" s="93"/>
      <c r="M312" s="96">
        <f t="shared" si="20"/>
        <v>0</v>
      </c>
      <c r="N312" s="98" t="str">
        <f t="shared" si="21"/>
        <v/>
      </c>
      <c r="O312" s="142"/>
      <c r="P312" s="141"/>
      <c r="Q312" s="93"/>
      <c r="R312" s="96">
        <f t="shared" si="22"/>
        <v>0</v>
      </c>
      <c r="S312" s="98" t="str">
        <f t="shared" si="23"/>
        <v/>
      </c>
      <c r="T312" s="142"/>
      <c r="U312" s="141"/>
      <c r="V312" s="138"/>
      <c r="W312" s="97"/>
      <c r="X312" s="97"/>
      <c r="Y312" s="175" t="str">
        <f t="shared" si="24"/>
        <v/>
      </c>
    </row>
    <row r="313" spans="1:25" s="85" customFormat="1" ht="11.25">
      <c r="A313" s="152"/>
      <c r="B313" s="91"/>
      <c r="C313" s="82"/>
      <c r="D313" s="86"/>
      <c r="E313" s="84"/>
      <c r="F313" s="151"/>
      <c r="G313" s="160"/>
      <c r="H313" s="161"/>
      <c r="I313" s="141"/>
      <c r="J313" s="93"/>
      <c r="K313" s="93"/>
      <c r="L313" s="93"/>
      <c r="M313" s="96">
        <f t="shared" si="20"/>
        <v>0</v>
      </c>
      <c r="N313" s="98" t="str">
        <f t="shared" si="21"/>
        <v/>
      </c>
      <c r="O313" s="142"/>
      <c r="P313" s="141"/>
      <c r="Q313" s="93"/>
      <c r="R313" s="96">
        <f t="shared" si="22"/>
        <v>0</v>
      </c>
      <c r="S313" s="98" t="str">
        <f t="shared" si="23"/>
        <v/>
      </c>
      <c r="T313" s="142"/>
      <c r="U313" s="141"/>
      <c r="V313" s="138"/>
      <c r="W313" s="97"/>
      <c r="X313" s="97"/>
      <c r="Y313" s="175" t="str">
        <f t="shared" si="24"/>
        <v/>
      </c>
    </row>
    <row r="314" spans="1:25" s="85" customFormat="1" ht="11.25">
      <c r="A314" s="152"/>
      <c r="B314" s="91"/>
      <c r="C314" s="82"/>
      <c r="D314" s="86"/>
      <c r="E314" s="84"/>
      <c r="F314" s="151"/>
      <c r="G314" s="160"/>
      <c r="H314" s="161"/>
      <c r="I314" s="141"/>
      <c r="J314" s="93"/>
      <c r="K314" s="93"/>
      <c r="L314" s="93"/>
      <c r="M314" s="96">
        <f t="shared" si="20"/>
        <v>0</v>
      </c>
      <c r="N314" s="98" t="str">
        <f t="shared" si="21"/>
        <v/>
      </c>
      <c r="O314" s="142"/>
      <c r="P314" s="141"/>
      <c r="Q314" s="93"/>
      <c r="R314" s="96">
        <f t="shared" si="22"/>
        <v>0</v>
      </c>
      <c r="S314" s="98" t="str">
        <f t="shared" si="23"/>
        <v/>
      </c>
      <c r="T314" s="142"/>
      <c r="U314" s="141"/>
      <c r="V314" s="138"/>
      <c r="W314" s="97"/>
      <c r="X314" s="97"/>
      <c r="Y314" s="175" t="str">
        <f t="shared" si="24"/>
        <v/>
      </c>
    </row>
    <row r="315" spans="1:25" s="85" customFormat="1" ht="11.25">
      <c r="A315" s="152"/>
      <c r="B315" s="91"/>
      <c r="C315" s="82"/>
      <c r="D315" s="86"/>
      <c r="E315" s="84"/>
      <c r="F315" s="151"/>
      <c r="G315" s="160"/>
      <c r="H315" s="161"/>
      <c r="I315" s="141"/>
      <c r="J315" s="93"/>
      <c r="K315" s="93"/>
      <c r="L315" s="93"/>
      <c r="M315" s="96">
        <f t="shared" si="20"/>
        <v>0</v>
      </c>
      <c r="N315" s="98" t="str">
        <f t="shared" si="21"/>
        <v/>
      </c>
      <c r="O315" s="142"/>
      <c r="P315" s="141"/>
      <c r="Q315" s="93"/>
      <c r="R315" s="96">
        <f t="shared" si="22"/>
        <v>0</v>
      </c>
      <c r="S315" s="98" t="str">
        <f t="shared" si="23"/>
        <v/>
      </c>
      <c r="T315" s="142"/>
      <c r="U315" s="141"/>
      <c r="V315" s="138"/>
      <c r="W315" s="97"/>
      <c r="X315" s="97"/>
      <c r="Y315" s="175" t="str">
        <f t="shared" si="24"/>
        <v/>
      </c>
    </row>
    <row r="316" spans="1:25" s="85" customFormat="1" ht="11.25">
      <c r="A316" s="152"/>
      <c r="B316" s="91"/>
      <c r="C316" s="82"/>
      <c r="D316" s="86"/>
      <c r="E316" s="84"/>
      <c r="F316" s="151"/>
      <c r="G316" s="160"/>
      <c r="H316" s="161"/>
      <c r="I316" s="141"/>
      <c r="J316" s="93"/>
      <c r="K316" s="93"/>
      <c r="L316" s="93"/>
      <c r="M316" s="96">
        <f t="shared" si="20"/>
        <v>0</v>
      </c>
      <c r="N316" s="98" t="str">
        <f t="shared" si="21"/>
        <v/>
      </c>
      <c r="O316" s="142"/>
      <c r="P316" s="141"/>
      <c r="Q316" s="93"/>
      <c r="R316" s="96">
        <f t="shared" si="22"/>
        <v>0</v>
      </c>
      <c r="S316" s="98" t="str">
        <f t="shared" si="23"/>
        <v/>
      </c>
      <c r="T316" s="142"/>
      <c r="U316" s="141"/>
      <c r="V316" s="138"/>
      <c r="W316" s="97"/>
      <c r="X316" s="97"/>
      <c r="Y316" s="175" t="str">
        <f t="shared" si="24"/>
        <v/>
      </c>
    </row>
    <row r="317" spans="1:25" s="85" customFormat="1" ht="11.25">
      <c r="A317" s="152"/>
      <c r="B317" s="91"/>
      <c r="C317" s="82"/>
      <c r="D317" s="86"/>
      <c r="E317" s="84"/>
      <c r="F317" s="151"/>
      <c r="G317" s="160"/>
      <c r="H317" s="161"/>
      <c r="I317" s="141"/>
      <c r="J317" s="93"/>
      <c r="K317" s="93"/>
      <c r="L317" s="93"/>
      <c r="M317" s="96">
        <f t="shared" si="20"/>
        <v>0</v>
      </c>
      <c r="N317" s="98" t="str">
        <f t="shared" si="21"/>
        <v/>
      </c>
      <c r="O317" s="142"/>
      <c r="P317" s="141"/>
      <c r="Q317" s="93"/>
      <c r="R317" s="96">
        <f t="shared" si="22"/>
        <v>0</v>
      </c>
      <c r="S317" s="98" t="str">
        <f t="shared" si="23"/>
        <v/>
      </c>
      <c r="T317" s="142"/>
      <c r="U317" s="141"/>
      <c r="V317" s="138"/>
      <c r="W317" s="97"/>
      <c r="X317" s="97"/>
      <c r="Y317" s="175" t="str">
        <f t="shared" si="24"/>
        <v/>
      </c>
    </row>
    <row r="318" spans="1:25" s="85" customFormat="1" ht="11.25">
      <c r="A318" s="152"/>
      <c r="B318" s="91"/>
      <c r="C318" s="82"/>
      <c r="D318" s="86"/>
      <c r="E318" s="84"/>
      <c r="F318" s="151"/>
      <c r="G318" s="160"/>
      <c r="H318" s="161"/>
      <c r="I318" s="141"/>
      <c r="J318" s="93"/>
      <c r="K318" s="93"/>
      <c r="L318" s="93"/>
      <c r="M318" s="96">
        <f t="shared" si="20"/>
        <v>0</v>
      </c>
      <c r="N318" s="98" t="str">
        <f t="shared" si="21"/>
        <v/>
      </c>
      <c r="O318" s="142"/>
      <c r="P318" s="141"/>
      <c r="Q318" s="93"/>
      <c r="R318" s="96">
        <f t="shared" si="22"/>
        <v>0</v>
      </c>
      <c r="S318" s="98" t="str">
        <f t="shared" si="23"/>
        <v/>
      </c>
      <c r="T318" s="142"/>
      <c r="U318" s="141"/>
      <c r="V318" s="138"/>
      <c r="W318" s="97"/>
      <c r="X318" s="97"/>
      <c r="Y318" s="175" t="str">
        <f t="shared" si="24"/>
        <v/>
      </c>
    </row>
    <row r="319" spans="1:25" s="85" customFormat="1" ht="11.25">
      <c r="A319" s="152"/>
      <c r="B319" s="91"/>
      <c r="C319" s="82"/>
      <c r="D319" s="86"/>
      <c r="E319" s="84"/>
      <c r="F319" s="151"/>
      <c r="G319" s="160"/>
      <c r="H319" s="161"/>
      <c r="I319" s="141"/>
      <c r="J319" s="93"/>
      <c r="K319" s="93"/>
      <c r="L319" s="93"/>
      <c r="M319" s="96">
        <f t="shared" si="20"/>
        <v>0</v>
      </c>
      <c r="N319" s="98" t="str">
        <f t="shared" si="21"/>
        <v/>
      </c>
      <c r="O319" s="142"/>
      <c r="P319" s="141"/>
      <c r="Q319" s="93"/>
      <c r="R319" s="96">
        <f t="shared" si="22"/>
        <v>0</v>
      </c>
      <c r="S319" s="98" t="str">
        <f t="shared" si="23"/>
        <v/>
      </c>
      <c r="T319" s="142"/>
      <c r="U319" s="141"/>
      <c r="V319" s="138"/>
      <c r="W319" s="97"/>
      <c r="X319" s="97"/>
      <c r="Y319" s="175" t="str">
        <f t="shared" si="24"/>
        <v/>
      </c>
    </row>
    <row r="320" spans="1:25" s="85" customFormat="1" ht="11.25">
      <c r="A320" s="152"/>
      <c r="B320" s="91"/>
      <c r="C320" s="82"/>
      <c r="D320" s="86"/>
      <c r="E320" s="84"/>
      <c r="F320" s="151"/>
      <c r="G320" s="160"/>
      <c r="H320" s="161"/>
      <c r="I320" s="141"/>
      <c r="J320" s="93"/>
      <c r="K320" s="93"/>
      <c r="L320" s="93"/>
      <c r="M320" s="96">
        <f t="shared" si="20"/>
        <v>0</v>
      </c>
      <c r="N320" s="98" t="str">
        <f t="shared" si="21"/>
        <v/>
      </c>
      <c r="O320" s="142"/>
      <c r="P320" s="141"/>
      <c r="Q320" s="93"/>
      <c r="R320" s="96">
        <f t="shared" si="22"/>
        <v>0</v>
      </c>
      <c r="S320" s="98" t="str">
        <f t="shared" si="23"/>
        <v/>
      </c>
      <c r="T320" s="142"/>
      <c r="U320" s="141"/>
      <c r="V320" s="138"/>
      <c r="W320" s="97"/>
      <c r="X320" s="97"/>
      <c r="Y320" s="175" t="str">
        <f t="shared" si="24"/>
        <v/>
      </c>
    </row>
    <row r="321" spans="1:25" s="85" customFormat="1" ht="11.25">
      <c r="A321" s="152"/>
      <c r="B321" s="91"/>
      <c r="C321" s="82"/>
      <c r="D321" s="86"/>
      <c r="E321" s="84"/>
      <c r="F321" s="151"/>
      <c r="G321" s="160"/>
      <c r="H321" s="161"/>
      <c r="I321" s="141"/>
      <c r="J321" s="93"/>
      <c r="K321" s="93"/>
      <c r="L321" s="93"/>
      <c r="M321" s="96">
        <f t="shared" si="20"/>
        <v>0</v>
      </c>
      <c r="N321" s="98" t="str">
        <f t="shared" si="21"/>
        <v/>
      </c>
      <c r="O321" s="142"/>
      <c r="P321" s="141"/>
      <c r="Q321" s="93"/>
      <c r="R321" s="96">
        <f t="shared" si="22"/>
        <v>0</v>
      </c>
      <c r="S321" s="98" t="str">
        <f t="shared" si="23"/>
        <v/>
      </c>
      <c r="T321" s="142"/>
      <c r="U321" s="141"/>
      <c r="V321" s="138"/>
      <c r="W321" s="97"/>
      <c r="X321" s="97"/>
      <c r="Y321" s="175" t="str">
        <f t="shared" si="24"/>
        <v/>
      </c>
    </row>
    <row r="322" spans="1:25" s="85" customFormat="1" ht="11.25">
      <c r="A322" s="152"/>
      <c r="B322" s="91"/>
      <c r="C322" s="82"/>
      <c r="D322" s="86"/>
      <c r="E322" s="84"/>
      <c r="F322" s="151"/>
      <c r="G322" s="160"/>
      <c r="H322" s="161"/>
      <c r="I322" s="141"/>
      <c r="J322" s="93"/>
      <c r="K322" s="93"/>
      <c r="L322" s="93"/>
      <c r="M322" s="96">
        <f t="shared" si="20"/>
        <v>0</v>
      </c>
      <c r="N322" s="98" t="str">
        <f t="shared" si="21"/>
        <v/>
      </c>
      <c r="O322" s="142"/>
      <c r="P322" s="141"/>
      <c r="Q322" s="93"/>
      <c r="R322" s="96">
        <f t="shared" si="22"/>
        <v>0</v>
      </c>
      <c r="S322" s="98" t="str">
        <f t="shared" si="23"/>
        <v/>
      </c>
      <c r="T322" s="142"/>
      <c r="U322" s="141"/>
      <c r="V322" s="138"/>
      <c r="W322" s="97"/>
      <c r="X322" s="97"/>
      <c r="Y322" s="175" t="str">
        <f t="shared" si="24"/>
        <v/>
      </c>
    </row>
    <row r="323" spans="1:25" s="85" customFormat="1" ht="11.25">
      <c r="A323" s="152"/>
      <c r="B323" s="91"/>
      <c r="C323" s="82"/>
      <c r="D323" s="86"/>
      <c r="E323" s="84"/>
      <c r="F323" s="151"/>
      <c r="G323" s="160"/>
      <c r="H323" s="161"/>
      <c r="I323" s="141"/>
      <c r="J323" s="93"/>
      <c r="K323" s="93"/>
      <c r="L323" s="93"/>
      <c r="M323" s="96">
        <f t="shared" si="20"/>
        <v>0</v>
      </c>
      <c r="N323" s="98" t="str">
        <f t="shared" si="21"/>
        <v/>
      </c>
      <c r="O323" s="142"/>
      <c r="P323" s="141"/>
      <c r="Q323" s="93"/>
      <c r="R323" s="96">
        <f t="shared" si="22"/>
        <v>0</v>
      </c>
      <c r="S323" s="98" t="str">
        <f t="shared" si="23"/>
        <v/>
      </c>
      <c r="T323" s="142"/>
      <c r="U323" s="141"/>
      <c r="V323" s="138"/>
      <c r="W323" s="97"/>
      <c r="X323" s="97"/>
      <c r="Y323" s="175" t="str">
        <f t="shared" si="24"/>
        <v/>
      </c>
    </row>
    <row r="324" spans="1:25" s="85" customFormat="1" ht="11.25">
      <c r="A324" s="152"/>
      <c r="B324" s="91"/>
      <c r="C324" s="82"/>
      <c r="D324" s="86"/>
      <c r="E324" s="84"/>
      <c r="F324" s="151"/>
      <c r="G324" s="160"/>
      <c r="H324" s="161"/>
      <c r="I324" s="141"/>
      <c r="J324" s="93"/>
      <c r="K324" s="93"/>
      <c r="L324" s="93"/>
      <c r="M324" s="96">
        <f t="shared" si="20"/>
        <v>0</v>
      </c>
      <c r="N324" s="98" t="str">
        <f t="shared" si="21"/>
        <v/>
      </c>
      <c r="O324" s="142"/>
      <c r="P324" s="141"/>
      <c r="Q324" s="93"/>
      <c r="R324" s="96">
        <f t="shared" si="22"/>
        <v>0</v>
      </c>
      <c r="S324" s="98" t="str">
        <f t="shared" si="23"/>
        <v/>
      </c>
      <c r="T324" s="142"/>
      <c r="U324" s="141"/>
      <c r="V324" s="138"/>
      <c r="W324" s="97"/>
      <c r="X324" s="97"/>
      <c r="Y324" s="175" t="str">
        <f t="shared" si="24"/>
        <v/>
      </c>
    </row>
    <row r="325" spans="1:25" s="85" customFormat="1" ht="11.25">
      <c r="A325" s="152"/>
      <c r="B325" s="91"/>
      <c r="C325" s="82"/>
      <c r="D325" s="86"/>
      <c r="E325" s="84"/>
      <c r="F325" s="151"/>
      <c r="G325" s="160"/>
      <c r="H325" s="161"/>
      <c r="I325" s="141"/>
      <c r="J325" s="93"/>
      <c r="K325" s="93"/>
      <c r="L325" s="93"/>
      <c r="M325" s="96">
        <f t="shared" ref="M325:M388" si="25">SUM(I325:L325)</f>
        <v>0</v>
      </c>
      <c r="N325" s="98" t="str">
        <f t="shared" ref="N325:N388" si="26">IF(I325=0,"",IF(ISERROR(J325/I325),0,J325/I325))</f>
        <v/>
      </c>
      <c r="O325" s="142"/>
      <c r="P325" s="141"/>
      <c r="Q325" s="93"/>
      <c r="R325" s="96">
        <f t="shared" ref="R325:R388" si="27">SUM(P325:Q325)</f>
        <v>0</v>
      </c>
      <c r="S325" s="98" t="str">
        <f t="shared" ref="S325:S388" si="28">IF(P325=0,"",IF(ISERROR(Q325/P325),0,Q325/P325))</f>
        <v/>
      </c>
      <c r="T325" s="142"/>
      <c r="U325" s="141"/>
      <c r="V325" s="138"/>
      <c r="W325" s="97"/>
      <c r="X325" s="97"/>
      <c r="Y325" s="175" t="str">
        <f t="shared" ref="Y325:Y388" si="29">IF(OR(U325="No",ISBLANK(U325)),"",SUM(W325:X325))</f>
        <v/>
      </c>
    </row>
    <row r="326" spans="1:25" s="85" customFormat="1" ht="11.25">
      <c r="A326" s="152"/>
      <c r="B326" s="91"/>
      <c r="C326" s="82"/>
      <c r="D326" s="86"/>
      <c r="E326" s="84"/>
      <c r="F326" s="151"/>
      <c r="G326" s="160"/>
      <c r="H326" s="161"/>
      <c r="I326" s="141"/>
      <c r="J326" s="93"/>
      <c r="K326" s="93"/>
      <c r="L326" s="93"/>
      <c r="M326" s="96">
        <f t="shared" si="25"/>
        <v>0</v>
      </c>
      <c r="N326" s="98" t="str">
        <f t="shared" si="26"/>
        <v/>
      </c>
      <c r="O326" s="142"/>
      <c r="P326" s="141"/>
      <c r="Q326" s="93"/>
      <c r="R326" s="96">
        <f t="shared" si="27"/>
        <v>0</v>
      </c>
      <c r="S326" s="98" t="str">
        <f t="shared" si="28"/>
        <v/>
      </c>
      <c r="T326" s="142"/>
      <c r="U326" s="141"/>
      <c r="V326" s="138"/>
      <c r="W326" s="97"/>
      <c r="X326" s="97"/>
      <c r="Y326" s="175" t="str">
        <f t="shared" si="29"/>
        <v/>
      </c>
    </row>
    <row r="327" spans="1:25" s="85" customFormat="1" ht="11.25">
      <c r="A327" s="152"/>
      <c r="B327" s="91"/>
      <c r="C327" s="82"/>
      <c r="D327" s="86"/>
      <c r="E327" s="84"/>
      <c r="F327" s="151"/>
      <c r="G327" s="160"/>
      <c r="H327" s="161"/>
      <c r="I327" s="141"/>
      <c r="J327" s="93"/>
      <c r="K327" s="93"/>
      <c r="L327" s="93"/>
      <c r="M327" s="96">
        <f t="shared" si="25"/>
        <v>0</v>
      </c>
      <c r="N327" s="98" t="str">
        <f t="shared" si="26"/>
        <v/>
      </c>
      <c r="O327" s="142"/>
      <c r="P327" s="141"/>
      <c r="Q327" s="93"/>
      <c r="R327" s="96">
        <f t="shared" si="27"/>
        <v>0</v>
      </c>
      <c r="S327" s="98" t="str">
        <f t="shared" si="28"/>
        <v/>
      </c>
      <c r="T327" s="142"/>
      <c r="U327" s="141"/>
      <c r="V327" s="138"/>
      <c r="W327" s="97"/>
      <c r="X327" s="97"/>
      <c r="Y327" s="175" t="str">
        <f t="shared" si="29"/>
        <v/>
      </c>
    </row>
    <row r="328" spans="1:25" s="85" customFormat="1" ht="11.25">
      <c r="A328" s="152"/>
      <c r="B328" s="91"/>
      <c r="C328" s="82"/>
      <c r="D328" s="86"/>
      <c r="E328" s="84"/>
      <c r="F328" s="151"/>
      <c r="G328" s="160"/>
      <c r="H328" s="161"/>
      <c r="I328" s="141"/>
      <c r="J328" s="93"/>
      <c r="K328" s="93"/>
      <c r="L328" s="93"/>
      <c r="M328" s="96">
        <f t="shared" si="25"/>
        <v>0</v>
      </c>
      <c r="N328" s="98" t="str">
        <f t="shared" si="26"/>
        <v/>
      </c>
      <c r="O328" s="142"/>
      <c r="P328" s="141"/>
      <c r="Q328" s="93"/>
      <c r="R328" s="96">
        <f t="shared" si="27"/>
        <v>0</v>
      </c>
      <c r="S328" s="98" t="str">
        <f t="shared" si="28"/>
        <v/>
      </c>
      <c r="T328" s="142"/>
      <c r="U328" s="141"/>
      <c r="V328" s="138"/>
      <c r="W328" s="97"/>
      <c r="X328" s="97"/>
      <c r="Y328" s="175" t="str">
        <f t="shared" si="29"/>
        <v/>
      </c>
    </row>
    <row r="329" spans="1:25" s="85" customFormat="1" ht="11.25">
      <c r="A329" s="152"/>
      <c r="B329" s="91"/>
      <c r="C329" s="82"/>
      <c r="D329" s="86"/>
      <c r="E329" s="84"/>
      <c r="F329" s="151"/>
      <c r="G329" s="160"/>
      <c r="H329" s="161"/>
      <c r="I329" s="141"/>
      <c r="J329" s="93"/>
      <c r="K329" s="93"/>
      <c r="L329" s="93"/>
      <c r="M329" s="96">
        <f t="shared" si="25"/>
        <v>0</v>
      </c>
      <c r="N329" s="98" t="str">
        <f t="shared" si="26"/>
        <v/>
      </c>
      <c r="O329" s="142"/>
      <c r="P329" s="141"/>
      <c r="Q329" s="93"/>
      <c r="R329" s="96">
        <f t="shared" si="27"/>
        <v>0</v>
      </c>
      <c r="S329" s="98" t="str">
        <f t="shared" si="28"/>
        <v/>
      </c>
      <c r="T329" s="142"/>
      <c r="U329" s="141"/>
      <c r="V329" s="138"/>
      <c r="W329" s="97"/>
      <c r="X329" s="97"/>
      <c r="Y329" s="175" t="str">
        <f t="shared" si="29"/>
        <v/>
      </c>
    </row>
    <row r="330" spans="1:25" s="85" customFormat="1" ht="11.25">
      <c r="A330" s="152"/>
      <c r="B330" s="91"/>
      <c r="C330" s="82"/>
      <c r="D330" s="86"/>
      <c r="E330" s="84"/>
      <c r="F330" s="151"/>
      <c r="G330" s="160"/>
      <c r="H330" s="161"/>
      <c r="I330" s="141"/>
      <c r="J330" s="93"/>
      <c r="K330" s="93"/>
      <c r="L330" s="93"/>
      <c r="M330" s="96">
        <f t="shared" si="25"/>
        <v>0</v>
      </c>
      <c r="N330" s="98" t="str">
        <f t="shared" si="26"/>
        <v/>
      </c>
      <c r="O330" s="142"/>
      <c r="P330" s="141"/>
      <c r="Q330" s="93"/>
      <c r="R330" s="96">
        <f t="shared" si="27"/>
        <v>0</v>
      </c>
      <c r="S330" s="98" t="str">
        <f t="shared" si="28"/>
        <v/>
      </c>
      <c r="T330" s="142"/>
      <c r="U330" s="141"/>
      <c r="V330" s="138"/>
      <c r="W330" s="97"/>
      <c r="X330" s="97"/>
      <c r="Y330" s="175" t="str">
        <f t="shared" si="29"/>
        <v/>
      </c>
    </row>
    <row r="331" spans="1:25" s="85" customFormat="1" ht="11.25">
      <c r="A331" s="152"/>
      <c r="B331" s="91"/>
      <c r="C331" s="82"/>
      <c r="D331" s="86"/>
      <c r="E331" s="84"/>
      <c r="F331" s="151"/>
      <c r="G331" s="160"/>
      <c r="H331" s="161"/>
      <c r="I331" s="141"/>
      <c r="J331" s="93"/>
      <c r="K331" s="93"/>
      <c r="L331" s="93"/>
      <c r="M331" s="96">
        <f t="shared" si="25"/>
        <v>0</v>
      </c>
      <c r="N331" s="98" t="str">
        <f t="shared" si="26"/>
        <v/>
      </c>
      <c r="O331" s="142"/>
      <c r="P331" s="141"/>
      <c r="Q331" s="93"/>
      <c r="R331" s="96">
        <f t="shared" si="27"/>
        <v>0</v>
      </c>
      <c r="S331" s="98" t="str">
        <f t="shared" si="28"/>
        <v/>
      </c>
      <c r="T331" s="142"/>
      <c r="U331" s="141"/>
      <c r="V331" s="138"/>
      <c r="W331" s="97"/>
      <c r="X331" s="97"/>
      <c r="Y331" s="175" t="str">
        <f t="shared" si="29"/>
        <v/>
      </c>
    </row>
    <row r="332" spans="1:25" s="85" customFormat="1" ht="11.25">
      <c r="A332" s="152"/>
      <c r="B332" s="91"/>
      <c r="C332" s="82"/>
      <c r="D332" s="86"/>
      <c r="E332" s="84"/>
      <c r="F332" s="151"/>
      <c r="G332" s="160"/>
      <c r="H332" s="161"/>
      <c r="I332" s="141"/>
      <c r="J332" s="93"/>
      <c r="K332" s="93"/>
      <c r="L332" s="93"/>
      <c r="M332" s="96">
        <f t="shared" si="25"/>
        <v>0</v>
      </c>
      <c r="N332" s="98" t="str">
        <f t="shared" si="26"/>
        <v/>
      </c>
      <c r="O332" s="142"/>
      <c r="P332" s="141"/>
      <c r="Q332" s="93"/>
      <c r="R332" s="96">
        <f t="shared" si="27"/>
        <v>0</v>
      </c>
      <c r="S332" s="98" t="str">
        <f t="shared" si="28"/>
        <v/>
      </c>
      <c r="T332" s="142"/>
      <c r="U332" s="141"/>
      <c r="V332" s="138"/>
      <c r="W332" s="97"/>
      <c r="X332" s="97"/>
      <c r="Y332" s="175" t="str">
        <f t="shared" si="29"/>
        <v/>
      </c>
    </row>
    <row r="333" spans="1:25" s="85" customFormat="1" ht="11.25">
      <c r="A333" s="152"/>
      <c r="B333" s="91"/>
      <c r="C333" s="82"/>
      <c r="D333" s="86"/>
      <c r="E333" s="84"/>
      <c r="F333" s="151"/>
      <c r="G333" s="160"/>
      <c r="H333" s="161"/>
      <c r="I333" s="141"/>
      <c r="J333" s="93"/>
      <c r="K333" s="93"/>
      <c r="L333" s="93"/>
      <c r="M333" s="96">
        <f t="shared" si="25"/>
        <v>0</v>
      </c>
      <c r="N333" s="98" t="str">
        <f t="shared" si="26"/>
        <v/>
      </c>
      <c r="O333" s="142"/>
      <c r="P333" s="141"/>
      <c r="Q333" s="93"/>
      <c r="R333" s="96">
        <f t="shared" si="27"/>
        <v>0</v>
      </c>
      <c r="S333" s="98" t="str">
        <f t="shared" si="28"/>
        <v/>
      </c>
      <c r="T333" s="142"/>
      <c r="U333" s="141"/>
      <c r="V333" s="138"/>
      <c r="W333" s="97"/>
      <c r="X333" s="97"/>
      <c r="Y333" s="175" t="str">
        <f t="shared" si="29"/>
        <v/>
      </c>
    </row>
    <row r="334" spans="1:25" s="85" customFormat="1" ht="11.25">
      <c r="A334" s="152"/>
      <c r="B334" s="91"/>
      <c r="C334" s="82"/>
      <c r="D334" s="86"/>
      <c r="E334" s="84"/>
      <c r="F334" s="151"/>
      <c r="G334" s="160"/>
      <c r="H334" s="161"/>
      <c r="I334" s="141"/>
      <c r="J334" s="93"/>
      <c r="K334" s="93"/>
      <c r="L334" s="93"/>
      <c r="M334" s="96">
        <f t="shared" si="25"/>
        <v>0</v>
      </c>
      <c r="N334" s="98" t="str">
        <f t="shared" si="26"/>
        <v/>
      </c>
      <c r="O334" s="142"/>
      <c r="P334" s="141"/>
      <c r="Q334" s="93"/>
      <c r="R334" s="96">
        <f t="shared" si="27"/>
        <v>0</v>
      </c>
      <c r="S334" s="98" t="str">
        <f t="shared" si="28"/>
        <v/>
      </c>
      <c r="T334" s="142"/>
      <c r="U334" s="141"/>
      <c r="V334" s="138"/>
      <c r="W334" s="97"/>
      <c r="X334" s="97"/>
      <c r="Y334" s="175" t="str">
        <f t="shared" si="29"/>
        <v/>
      </c>
    </row>
    <row r="335" spans="1:25" s="85" customFormat="1" ht="11.25">
      <c r="A335" s="152"/>
      <c r="B335" s="91"/>
      <c r="C335" s="82"/>
      <c r="D335" s="86"/>
      <c r="E335" s="84"/>
      <c r="F335" s="151"/>
      <c r="G335" s="160"/>
      <c r="H335" s="161"/>
      <c r="I335" s="141"/>
      <c r="J335" s="93"/>
      <c r="K335" s="93"/>
      <c r="L335" s="93"/>
      <c r="M335" s="96">
        <f t="shared" si="25"/>
        <v>0</v>
      </c>
      <c r="N335" s="98" t="str">
        <f t="shared" si="26"/>
        <v/>
      </c>
      <c r="O335" s="142"/>
      <c r="P335" s="141"/>
      <c r="Q335" s="93"/>
      <c r="R335" s="96">
        <f t="shared" si="27"/>
        <v>0</v>
      </c>
      <c r="S335" s="98" t="str">
        <f t="shared" si="28"/>
        <v/>
      </c>
      <c r="T335" s="142"/>
      <c r="U335" s="141"/>
      <c r="V335" s="138"/>
      <c r="W335" s="97"/>
      <c r="X335" s="97"/>
      <c r="Y335" s="175" t="str">
        <f t="shared" si="29"/>
        <v/>
      </c>
    </row>
    <row r="336" spans="1:25" s="85" customFormat="1" ht="11.25">
      <c r="A336" s="152"/>
      <c r="B336" s="91"/>
      <c r="C336" s="82"/>
      <c r="D336" s="86"/>
      <c r="E336" s="84"/>
      <c r="F336" s="151"/>
      <c r="G336" s="160"/>
      <c r="H336" s="161"/>
      <c r="I336" s="141"/>
      <c r="J336" s="93"/>
      <c r="K336" s="93"/>
      <c r="L336" s="93"/>
      <c r="M336" s="96">
        <f t="shared" si="25"/>
        <v>0</v>
      </c>
      <c r="N336" s="98" t="str">
        <f t="shared" si="26"/>
        <v/>
      </c>
      <c r="O336" s="142"/>
      <c r="P336" s="141"/>
      <c r="Q336" s="93"/>
      <c r="R336" s="96">
        <f t="shared" si="27"/>
        <v>0</v>
      </c>
      <c r="S336" s="98" t="str">
        <f t="shared" si="28"/>
        <v/>
      </c>
      <c r="T336" s="142"/>
      <c r="U336" s="141"/>
      <c r="V336" s="138"/>
      <c r="W336" s="97"/>
      <c r="X336" s="97"/>
      <c r="Y336" s="175" t="str">
        <f t="shared" si="29"/>
        <v/>
      </c>
    </row>
    <row r="337" spans="1:25" s="85" customFormat="1" ht="11.25">
      <c r="A337" s="152"/>
      <c r="B337" s="91"/>
      <c r="C337" s="82"/>
      <c r="D337" s="86"/>
      <c r="E337" s="84"/>
      <c r="F337" s="151"/>
      <c r="G337" s="160"/>
      <c r="H337" s="161"/>
      <c r="I337" s="141"/>
      <c r="J337" s="93"/>
      <c r="K337" s="93"/>
      <c r="L337" s="93"/>
      <c r="M337" s="96">
        <f t="shared" si="25"/>
        <v>0</v>
      </c>
      <c r="N337" s="98" t="str">
        <f t="shared" si="26"/>
        <v/>
      </c>
      <c r="O337" s="142"/>
      <c r="P337" s="141"/>
      <c r="Q337" s="93"/>
      <c r="R337" s="96">
        <f t="shared" si="27"/>
        <v>0</v>
      </c>
      <c r="S337" s="98" t="str">
        <f t="shared" si="28"/>
        <v/>
      </c>
      <c r="T337" s="142"/>
      <c r="U337" s="141"/>
      <c r="V337" s="138"/>
      <c r="W337" s="97"/>
      <c r="X337" s="97"/>
      <c r="Y337" s="175" t="str">
        <f t="shared" si="29"/>
        <v/>
      </c>
    </row>
    <row r="338" spans="1:25" s="85" customFormat="1" ht="11.25">
      <c r="A338" s="152"/>
      <c r="B338" s="91"/>
      <c r="C338" s="82"/>
      <c r="D338" s="86"/>
      <c r="E338" s="84"/>
      <c r="F338" s="151"/>
      <c r="G338" s="160"/>
      <c r="H338" s="161"/>
      <c r="I338" s="141"/>
      <c r="J338" s="93"/>
      <c r="K338" s="93"/>
      <c r="L338" s="93"/>
      <c r="M338" s="96">
        <f t="shared" si="25"/>
        <v>0</v>
      </c>
      <c r="N338" s="98" t="str">
        <f t="shared" si="26"/>
        <v/>
      </c>
      <c r="O338" s="142"/>
      <c r="P338" s="141"/>
      <c r="Q338" s="93"/>
      <c r="R338" s="96">
        <f t="shared" si="27"/>
        <v>0</v>
      </c>
      <c r="S338" s="98" t="str">
        <f t="shared" si="28"/>
        <v/>
      </c>
      <c r="T338" s="142"/>
      <c r="U338" s="141"/>
      <c r="V338" s="138"/>
      <c r="W338" s="97"/>
      <c r="X338" s="97"/>
      <c r="Y338" s="175" t="str">
        <f t="shared" si="29"/>
        <v/>
      </c>
    </row>
    <row r="339" spans="1:25" s="85" customFormat="1" ht="11.25">
      <c r="A339" s="152"/>
      <c r="B339" s="91"/>
      <c r="C339" s="82"/>
      <c r="D339" s="86"/>
      <c r="E339" s="84"/>
      <c r="F339" s="151"/>
      <c r="G339" s="160"/>
      <c r="H339" s="161"/>
      <c r="I339" s="141"/>
      <c r="J339" s="93"/>
      <c r="K339" s="93"/>
      <c r="L339" s="93"/>
      <c r="M339" s="96">
        <f t="shared" si="25"/>
        <v>0</v>
      </c>
      <c r="N339" s="98" t="str">
        <f t="shared" si="26"/>
        <v/>
      </c>
      <c r="O339" s="142"/>
      <c r="P339" s="141"/>
      <c r="Q339" s="93"/>
      <c r="R339" s="96">
        <f t="shared" si="27"/>
        <v>0</v>
      </c>
      <c r="S339" s="98" t="str">
        <f t="shared" si="28"/>
        <v/>
      </c>
      <c r="T339" s="142"/>
      <c r="U339" s="141"/>
      <c r="V339" s="138"/>
      <c r="W339" s="97"/>
      <c r="X339" s="97"/>
      <c r="Y339" s="175" t="str">
        <f t="shared" si="29"/>
        <v/>
      </c>
    </row>
    <row r="340" spans="1:25" s="85" customFormat="1" ht="11.25">
      <c r="A340" s="152"/>
      <c r="B340" s="91"/>
      <c r="C340" s="82"/>
      <c r="D340" s="86"/>
      <c r="E340" s="84"/>
      <c r="F340" s="151"/>
      <c r="G340" s="160"/>
      <c r="H340" s="161"/>
      <c r="I340" s="141"/>
      <c r="J340" s="93"/>
      <c r="K340" s="93"/>
      <c r="L340" s="93"/>
      <c r="M340" s="96">
        <f t="shared" si="25"/>
        <v>0</v>
      </c>
      <c r="N340" s="98" t="str">
        <f t="shared" si="26"/>
        <v/>
      </c>
      <c r="O340" s="142"/>
      <c r="P340" s="141"/>
      <c r="Q340" s="93"/>
      <c r="R340" s="96">
        <f t="shared" si="27"/>
        <v>0</v>
      </c>
      <c r="S340" s="98" t="str">
        <f t="shared" si="28"/>
        <v/>
      </c>
      <c r="T340" s="142"/>
      <c r="U340" s="141"/>
      <c r="V340" s="138"/>
      <c r="W340" s="97"/>
      <c r="X340" s="97"/>
      <c r="Y340" s="175" t="str">
        <f t="shared" si="29"/>
        <v/>
      </c>
    </row>
    <row r="341" spans="1:25" s="85" customFormat="1" ht="11.25">
      <c r="A341" s="152"/>
      <c r="B341" s="91"/>
      <c r="C341" s="82"/>
      <c r="D341" s="86"/>
      <c r="E341" s="84"/>
      <c r="F341" s="151"/>
      <c r="G341" s="160"/>
      <c r="H341" s="161"/>
      <c r="I341" s="141"/>
      <c r="J341" s="93"/>
      <c r="K341" s="93"/>
      <c r="L341" s="93"/>
      <c r="M341" s="96">
        <f t="shared" si="25"/>
        <v>0</v>
      </c>
      <c r="N341" s="98" t="str">
        <f t="shared" si="26"/>
        <v/>
      </c>
      <c r="O341" s="142"/>
      <c r="P341" s="141"/>
      <c r="Q341" s="93"/>
      <c r="R341" s="96">
        <f t="shared" si="27"/>
        <v>0</v>
      </c>
      <c r="S341" s="98" t="str">
        <f t="shared" si="28"/>
        <v/>
      </c>
      <c r="T341" s="142"/>
      <c r="U341" s="141"/>
      <c r="V341" s="138"/>
      <c r="W341" s="97"/>
      <c r="X341" s="97"/>
      <c r="Y341" s="175" t="str">
        <f t="shared" si="29"/>
        <v/>
      </c>
    </row>
    <row r="342" spans="1:25" s="85" customFormat="1" ht="11.25">
      <c r="A342" s="152"/>
      <c r="B342" s="91"/>
      <c r="C342" s="82"/>
      <c r="D342" s="86"/>
      <c r="E342" s="84"/>
      <c r="F342" s="151"/>
      <c r="G342" s="160"/>
      <c r="H342" s="161"/>
      <c r="I342" s="141"/>
      <c r="J342" s="93"/>
      <c r="K342" s="93"/>
      <c r="L342" s="93"/>
      <c r="M342" s="96">
        <f t="shared" si="25"/>
        <v>0</v>
      </c>
      <c r="N342" s="98" t="str">
        <f t="shared" si="26"/>
        <v/>
      </c>
      <c r="O342" s="142"/>
      <c r="P342" s="141"/>
      <c r="Q342" s="93"/>
      <c r="R342" s="96">
        <f t="shared" si="27"/>
        <v>0</v>
      </c>
      <c r="S342" s="98" t="str">
        <f t="shared" si="28"/>
        <v/>
      </c>
      <c r="T342" s="142"/>
      <c r="U342" s="141"/>
      <c r="V342" s="138"/>
      <c r="W342" s="97"/>
      <c r="X342" s="97"/>
      <c r="Y342" s="175" t="str">
        <f t="shared" si="29"/>
        <v/>
      </c>
    </row>
    <row r="343" spans="1:25" s="85" customFormat="1" ht="11.25">
      <c r="A343" s="152"/>
      <c r="B343" s="91"/>
      <c r="C343" s="82"/>
      <c r="D343" s="86"/>
      <c r="E343" s="84"/>
      <c r="F343" s="151"/>
      <c r="G343" s="160"/>
      <c r="H343" s="161"/>
      <c r="I343" s="141"/>
      <c r="J343" s="93"/>
      <c r="K343" s="93"/>
      <c r="L343" s="93"/>
      <c r="M343" s="96">
        <f t="shared" si="25"/>
        <v>0</v>
      </c>
      <c r="N343" s="98" t="str">
        <f t="shared" si="26"/>
        <v/>
      </c>
      <c r="O343" s="142"/>
      <c r="P343" s="141"/>
      <c r="Q343" s="93"/>
      <c r="R343" s="96">
        <f t="shared" si="27"/>
        <v>0</v>
      </c>
      <c r="S343" s="98" t="str">
        <f t="shared" si="28"/>
        <v/>
      </c>
      <c r="T343" s="142"/>
      <c r="U343" s="141"/>
      <c r="V343" s="138"/>
      <c r="W343" s="97"/>
      <c r="X343" s="97"/>
      <c r="Y343" s="175" t="str">
        <f t="shared" si="29"/>
        <v/>
      </c>
    </row>
    <row r="344" spans="1:25" s="85" customFormat="1" ht="11.25">
      <c r="A344" s="152"/>
      <c r="B344" s="91"/>
      <c r="C344" s="82"/>
      <c r="D344" s="86"/>
      <c r="E344" s="84"/>
      <c r="F344" s="151"/>
      <c r="G344" s="160"/>
      <c r="H344" s="161"/>
      <c r="I344" s="141"/>
      <c r="J344" s="93"/>
      <c r="K344" s="93"/>
      <c r="L344" s="93"/>
      <c r="M344" s="96">
        <f t="shared" si="25"/>
        <v>0</v>
      </c>
      <c r="N344" s="98" t="str">
        <f t="shared" si="26"/>
        <v/>
      </c>
      <c r="O344" s="142"/>
      <c r="P344" s="141"/>
      <c r="Q344" s="93"/>
      <c r="R344" s="96">
        <f t="shared" si="27"/>
        <v>0</v>
      </c>
      <c r="S344" s="98" t="str">
        <f t="shared" si="28"/>
        <v/>
      </c>
      <c r="T344" s="142"/>
      <c r="U344" s="141"/>
      <c r="V344" s="138"/>
      <c r="W344" s="97"/>
      <c r="X344" s="97"/>
      <c r="Y344" s="175" t="str">
        <f t="shared" si="29"/>
        <v/>
      </c>
    </row>
    <row r="345" spans="1:25" s="85" customFormat="1" ht="11.25">
      <c r="A345" s="152"/>
      <c r="B345" s="91"/>
      <c r="C345" s="82"/>
      <c r="D345" s="86"/>
      <c r="E345" s="84"/>
      <c r="F345" s="151"/>
      <c r="G345" s="160"/>
      <c r="H345" s="161"/>
      <c r="I345" s="141"/>
      <c r="J345" s="93"/>
      <c r="K345" s="93"/>
      <c r="L345" s="93"/>
      <c r="M345" s="96">
        <f t="shared" si="25"/>
        <v>0</v>
      </c>
      <c r="N345" s="98" t="str">
        <f t="shared" si="26"/>
        <v/>
      </c>
      <c r="O345" s="142"/>
      <c r="P345" s="141"/>
      <c r="Q345" s="93"/>
      <c r="R345" s="96">
        <f t="shared" si="27"/>
        <v>0</v>
      </c>
      <c r="S345" s="98" t="str">
        <f t="shared" si="28"/>
        <v/>
      </c>
      <c r="T345" s="142"/>
      <c r="U345" s="141"/>
      <c r="V345" s="138"/>
      <c r="W345" s="97"/>
      <c r="X345" s="97"/>
      <c r="Y345" s="175" t="str">
        <f t="shared" si="29"/>
        <v/>
      </c>
    </row>
    <row r="346" spans="1:25" s="85" customFormat="1" ht="11.25">
      <c r="A346" s="152"/>
      <c r="B346" s="91"/>
      <c r="C346" s="82"/>
      <c r="D346" s="86"/>
      <c r="E346" s="84"/>
      <c r="F346" s="151"/>
      <c r="G346" s="160"/>
      <c r="H346" s="161"/>
      <c r="I346" s="141"/>
      <c r="J346" s="93"/>
      <c r="K346" s="93"/>
      <c r="L346" s="93"/>
      <c r="M346" s="96">
        <f t="shared" si="25"/>
        <v>0</v>
      </c>
      <c r="N346" s="98" t="str">
        <f t="shared" si="26"/>
        <v/>
      </c>
      <c r="O346" s="142"/>
      <c r="P346" s="141"/>
      <c r="Q346" s="93"/>
      <c r="R346" s="96">
        <f t="shared" si="27"/>
        <v>0</v>
      </c>
      <c r="S346" s="98" t="str">
        <f t="shared" si="28"/>
        <v/>
      </c>
      <c r="T346" s="142"/>
      <c r="U346" s="141"/>
      <c r="V346" s="138"/>
      <c r="W346" s="97"/>
      <c r="X346" s="97"/>
      <c r="Y346" s="175" t="str">
        <f t="shared" si="29"/>
        <v/>
      </c>
    </row>
    <row r="347" spans="1:25" s="85" customFormat="1" ht="11.25">
      <c r="A347" s="152"/>
      <c r="B347" s="91"/>
      <c r="C347" s="82"/>
      <c r="D347" s="86"/>
      <c r="E347" s="84"/>
      <c r="F347" s="151"/>
      <c r="G347" s="160"/>
      <c r="H347" s="161"/>
      <c r="I347" s="141"/>
      <c r="J347" s="93"/>
      <c r="K347" s="93"/>
      <c r="L347" s="93"/>
      <c r="M347" s="96">
        <f t="shared" si="25"/>
        <v>0</v>
      </c>
      <c r="N347" s="98" t="str">
        <f t="shared" si="26"/>
        <v/>
      </c>
      <c r="O347" s="142"/>
      <c r="P347" s="141"/>
      <c r="Q347" s="93"/>
      <c r="R347" s="96">
        <f t="shared" si="27"/>
        <v>0</v>
      </c>
      <c r="S347" s="98" t="str">
        <f t="shared" si="28"/>
        <v/>
      </c>
      <c r="T347" s="142"/>
      <c r="U347" s="141"/>
      <c r="V347" s="138"/>
      <c r="W347" s="97"/>
      <c r="X347" s="97"/>
      <c r="Y347" s="175" t="str">
        <f t="shared" si="29"/>
        <v/>
      </c>
    </row>
    <row r="348" spans="1:25" s="85" customFormat="1" ht="11.25">
      <c r="A348" s="152"/>
      <c r="B348" s="91"/>
      <c r="C348" s="82"/>
      <c r="D348" s="86"/>
      <c r="E348" s="84"/>
      <c r="F348" s="151"/>
      <c r="G348" s="160"/>
      <c r="H348" s="161"/>
      <c r="I348" s="141"/>
      <c r="J348" s="93"/>
      <c r="K348" s="93"/>
      <c r="L348" s="93"/>
      <c r="M348" s="96">
        <f t="shared" si="25"/>
        <v>0</v>
      </c>
      <c r="N348" s="98" t="str">
        <f t="shared" si="26"/>
        <v/>
      </c>
      <c r="O348" s="142"/>
      <c r="P348" s="141"/>
      <c r="Q348" s="93"/>
      <c r="R348" s="96">
        <f t="shared" si="27"/>
        <v>0</v>
      </c>
      <c r="S348" s="98" t="str">
        <f t="shared" si="28"/>
        <v/>
      </c>
      <c r="T348" s="142"/>
      <c r="U348" s="141"/>
      <c r="V348" s="138"/>
      <c r="W348" s="97"/>
      <c r="X348" s="97"/>
      <c r="Y348" s="175" t="str">
        <f t="shared" si="29"/>
        <v/>
      </c>
    </row>
    <row r="349" spans="1:25" s="85" customFormat="1" ht="11.25">
      <c r="A349" s="152"/>
      <c r="B349" s="91"/>
      <c r="C349" s="82"/>
      <c r="D349" s="86"/>
      <c r="E349" s="84"/>
      <c r="F349" s="151"/>
      <c r="G349" s="160"/>
      <c r="H349" s="161"/>
      <c r="I349" s="141"/>
      <c r="J349" s="93"/>
      <c r="K349" s="93"/>
      <c r="L349" s="93"/>
      <c r="M349" s="96">
        <f t="shared" si="25"/>
        <v>0</v>
      </c>
      <c r="N349" s="98" t="str">
        <f t="shared" si="26"/>
        <v/>
      </c>
      <c r="O349" s="142"/>
      <c r="P349" s="141"/>
      <c r="Q349" s="93"/>
      <c r="R349" s="96">
        <f t="shared" si="27"/>
        <v>0</v>
      </c>
      <c r="S349" s="98" t="str">
        <f t="shared" si="28"/>
        <v/>
      </c>
      <c r="T349" s="142"/>
      <c r="U349" s="141"/>
      <c r="V349" s="138"/>
      <c r="W349" s="97"/>
      <c r="X349" s="97"/>
      <c r="Y349" s="175" t="str">
        <f t="shared" si="29"/>
        <v/>
      </c>
    </row>
    <row r="350" spans="1:25" s="85" customFormat="1" ht="11.25">
      <c r="A350" s="152"/>
      <c r="B350" s="91"/>
      <c r="C350" s="82"/>
      <c r="D350" s="86"/>
      <c r="E350" s="84"/>
      <c r="F350" s="151"/>
      <c r="G350" s="160"/>
      <c r="H350" s="161"/>
      <c r="I350" s="141"/>
      <c r="J350" s="93"/>
      <c r="K350" s="93"/>
      <c r="L350" s="93"/>
      <c r="M350" s="96">
        <f t="shared" si="25"/>
        <v>0</v>
      </c>
      <c r="N350" s="98" t="str">
        <f t="shared" si="26"/>
        <v/>
      </c>
      <c r="O350" s="142"/>
      <c r="P350" s="141"/>
      <c r="Q350" s="93"/>
      <c r="R350" s="96">
        <f t="shared" si="27"/>
        <v>0</v>
      </c>
      <c r="S350" s="98" t="str">
        <f t="shared" si="28"/>
        <v/>
      </c>
      <c r="T350" s="142"/>
      <c r="U350" s="141"/>
      <c r="V350" s="138"/>
      <c r="W350" s="97"/>
      <c r="X350" s="97"/>
      <c r="Y350" s="175" t="str">
        <f t="shared" si="29"/>
        <v/>
      </c>
    </row>
    <row r="351" spans="1:25" s="85" customFormat="1" ht="11.25">
      <c r="A351" s="152"/>
      <c r="B351" s="91"/>
      <c r="C351" s="82"/>
      <c r="D351" s="86"/>
      <c r="E351" s="84"/>
      <c r="F351" s="151"/>
      <c r="G351" s="160"/>
      <c r="H351" s="161"/>
      <c r="I351" s="141"/>
      <c r="J351" s="93"/>
      <c r="K351" s="93"/>
      <c r="L351" s="93"/>
      <c r="M351" s="96">
        <f t="shared" si="25"/>
        <v>0</v>
      </c>
      <c r="N351" s="98" t="str">
        <f t="shared" si="26"/>
        <v/>
      </c>
      <c r="O351" s="142"/>
      <c r="P351" s="141"/>
      <c r="Q351" s="93"/>
      <c r="R351" s="96">
        <f t="shared" si="27"/>
        <v>0</v>
      </c>
      <c r="S351" s="98" t="str">
        <f t="shared" si="28"/>
        <v/>
      </c>
      <c r="T351" s="142"/>
      <c r="U351" s="141"/>
      <c r="V351" s="138"/>
      <c r="W351" s="97"/>
      <c r="X351" s="97"/>
      <c r="Y351" s="175" t="str">
        <f t="shared" si="29"/>
        <v/>
      </c>
    </row>
    <row r="352" spans="1:25" s="85" customFormat="1" ht="11.25">
      <c r="A352" s="152"/>
      <c r="B352" s="91"/>
      <c r="C352" s="82"/>
      <c r="D352" s="86"/>
      <c r="E352" s="84"/>
      <c r="F352" s="151"/>
      <c r="G352" s="160"/>
      <c r="H352" s="161"/>
      <c r="I352" s="141"/>
      <c r="J352" s="93"/>
      <c r="K352" s="93"/>
      <c r="L352" s="93"/>
      <c r="M352" s="96">
        <f t="shared" si="25"/>
        <v>0</v>
      </c>
      <c r="N352" s="98" t="str">
        <f t="shared" si="26"/>
        <v/>
      </c>
      <c r="O352" s="142"/>
      <c r="P352" s="141"/>
      <c r="Q352" s="93"/>
      <c r="R352" s="96">
        <f t="shared" si="27"/>
        <v>0</v>
      </c>
      <c r="S352" s="98" t="str">
        <f t="shared" si="28"/>
        <v/>
      </c>
      <c r="T352" s="142"/>
      <c r="U352" s="141"/>
      <c r="V352" s="138"/>
      <c r="W352" s="97"/>
      <c r="X352" s="97"/>
      <c r="Y352" s="175" t="str">
        <f t="shared" si="29"/>
        <v/>
      </c>
    </row>
    <row r="353" spans="1:25" s="85" customFormat="1" ht="11.25">
      <c r="A353" s="152"/>
      <c r="B353" s="91"/>
      <c r="C353" s="82"/>
      <c r="D353" s="86"/>
      <c r="E353" s="84"/>
      <c r="F353" s="151"/>
      <c r="G353" s="160"/>
      <c r="H353" s="161"/>
      <c r="I353" s="141"/>
      <c r="J353" s="93"/>
      <c r="K353" s="93"/>
      <c r="L353" s="93"/>
      <c r="M353" s="96">
        <f t="shared" si="25"/>
        <v>0</v>
      </c>
      <c r="N353" s="98" t="str">
        <f t="shared" si="26"/>
        <v/>
      </c>
      <c r="O353" s="142"/>
      <c r="P353" s="141"/>
      <c r="Q353" s="93"/>
      <c r="R353" s="96">
        <f t="shared" si="27"/>
        <v>0</v>
      </c>
      <c r="S353" s="98" t="str">
        <f t="shared" si="28"/>
        <v/>
      </c>
      <c r="T353" s="142"/>
      <c r="U353" s="141"/>
      <c r="V353" s="138"/>
      <c r="W353" s="97"/>
      <c r="X353" s="97"/>
      <c r="Y353" s="175" t="str">
        <f t="shared" si="29"/>
        <v/>
      </c>
    </row>
    <row r="354" spans="1:25" s="85" customFormat="1" ht="11.25">
      <c r="A354" s="152"/>
      <c r="B354" s="91"/>
      <c r="C354" s="82"/>
      <c r="D354" s="86"/>
      <c r="E354" s="84"/>
      <c r="F354" s="151"/>
      <c r="G354" s="160"/>
      <c r="H354" s="161"/>
      <c r="I354" s="141"/>
      <c r="J354" s="93"/>
      <c r="K354" s="93"/>
      <c r="L354" s="93"/>
      <c r="M354" s="96">
        <f t="shared" si="25"/>
        <v>0</v>
      </c>
      <c r="N354" s="98" t="str">
        <f t="shared" si="26"/>
        <v/>
      </c>
      <c r="O354" s="142"/>
      <c r="P354" s="141"/>
      <c r="Q354" s="93"/>
      <c r="R354" s="96">
        <f t="shared" si="27"/>
        <v>0</v>
      </c>
      <c r="S354" s="98" t="str">
        <f t="shared" si="28"/>
        <v/>
      </c>
      <c r="T354" s="142"/>
      <c r="U354" s="141"/>
      <c r="V354" s="138"/>
      <c r="W354" s="97"/>
      <c r="X354" s="97"/>
      <c r="Y354" s="175" t="str">
        <f t="shared" si="29"/>
        <v/>
      </c>
    </row>
    <row r="355" spans="1:25" s="85" customFormat="1" ht="11.25">
      <c r="A355" s="152"/>
      <c r="B355" s="91"/>
      <c r="C355" s="82"/>
      <c r="D355" s="86"/>
      <c r="E355" s="84"/>
      <c r="F355" s="151"/>
      <c r="G355" s="160"/>
      <c r="H355" s="161"/>
      <c r="I355" s="141"/>
      <c r="J355" s="93"/>
      <c r="K355" s="93"/>
      <c r="L355" s="93"/>
      <c r="M355" s="96">
        <f t="shared" si="25"/>
        <v>0</v>
      </c>
      <c r="N355" s="98" t="str">
        <f t="shared" si="26"/>
        <v/>
      </c>
      <c r="O355" s="142"/>
      <c r="P355" s="141"/>
      <c r="Q355" s="93"/>
      <c r="R355" s="96">
        <f t="shared" si="27"/>
        <v>0</v>
      </c>
      <c r="S355" s="98" t="str">
        <f t="shared" si="28"/>
        <v/>
      </c>
      <c r="T355" s="142"/>
      <c r="U355" s="141"/>
      <c r="V355" s="138"/>
      <c r="W355" s="97"/>
      <c r="X355" s="97"/>
      <c r="Y355" s="175" t="str">
        <f t="shared" si="29"/>
        <v/>
      </c>
    </row>
    <row r="356" spans="1:25" s="85" customFormat="1" ht="11.25">
      <c r="A356" s="152"/>
      <c r="B356" s="91"/>
      <c r="C356" s="82"/>
      <c r="D356" s="86"/>
      <c r="E356" s="84"/>
      <c r="F356" s="151"/>
      <c r="G356" s="160"/>
      <c r="H356" s="161"/>
      <c r="I356" s="141"/>
      <c r="J356" s="93"/>
      <c r="K356" s="93"/>
      <c r="L356" s="93"/>
      <c r="M356" s="96">
        <f t="shared" si="25"/>
        <v>0</v>
      </c>
      <c r="N356" s="98" t="str">
        <f t="shared" si="26"/>
        <v/>
      </c>
      <c r="O356" s="142"/>
      <c r="P356" s="141"/>
      <c r="Q356" s="93"/>
      <c r="R356" s="96">
        <f t="shared" si="27"/>
        <v>0</v>
      </c>
      <c r="S356" s="98" t="str">
        <f t="shared" si="28"/>
        <v/>
      </c>
      <c r="T356" s="142"/>
      <c r="U356" s="141"/>
      <c r="V356" s="138"/>
      <c r="W356" s="97"/>
      <c r="X356" s="97"/>
      <c r="Y356" s="175" t="str">
        <f t="shared" si="29"/>
        <v/>
      </c>
    </row>
    <row r="357" spans="1:25" s="85" customFormat="1" ht="11.25">
      <c r="A357" s="152"/>
      <c r="B357" s="91"/>
      <c r="C357" s="82"/>
      <c r="D357" s="86"/>
      <c r="E357" s="84"/>
      <c r="F357" s="151"/>
      <c r="G357" s="160"/>
      <c r="H357" s="161"/>
      <c r="I357" s="141"/>
      <c r="J357" s="93"/>
      <c r="K357" s="93"/>
      <c r="L357" s="93"/>
      <c r="M357" s="96">
        <f t="shared" si="25"/>
        <v>0</v>
      </c>
      <c r="N357" s="98" t="str">
        <f t="shared" si="26"/>
        <v/>
      </c>
      <c r="O357" s="142"/>
      <c r="P357" s="141"/>
      <c r="Q357" s="93"/>
      <c r="R357" s="96">
        <f t="shared" si="27"/>
        <v>0</v>
      </c>
      <c r="S357" s="98" t="str">
        <f t="shared" si="28"/>
        <v/>
      </c>
      <c r="T357" s="142"/>
      <c r="U357" s="141"/>
      <c r="V357" s="138"/>
      <c r="W357" s="97"/>
      <c r="X357" s="97"/>
      <c r="Y357" s="175" t="str">
        <f t="shared" si="29"/>
        <v/>
      </c>
    </row>
    <row r="358" spans="1:25" s="85" customFormat="1" ht="11.25">
      <c r="A358" s="152"/>
      <c r="B358" s="91"/>
      <c r="C358" s="82"/>
      <c r="D358" s="86"/>
      <c r="E358" s="84"/>
      <c r="F358" s="151"/>
      <c r="G358" s="160"/>
      <c r="H358" s="161"/>
      <c r="I358" s="141"/>
      <c r="J358" s="93"/>
      <c r="K358" s="93"/>
      <c r="L358" s="93"/>
      <c r="M358" s="96">
        <f t="shared" si="25"/>
        <v>0</v>
      </c>
      <c r="N358" s="98" t="str">
        <f t="shared" si="26"/>
        <v/>
      </c>
      <c r="O358" s="142"/>
      <c r="P358" s="141"/>
      <c r="Q358" s="93"/>
      <c r="R358" s="96">
        <f t="shared" si="27"/>
        <v>0</v>
      </c>
      <c r="S358" s="98" t="str">
        <f t="shared" si="28"/>
        <v/>
      </c>
      <c r="T358" s="142"/>
      <c r="U358" s="141"/>
      <c r="V358" s="138"/>
      <c r="W358" s="97"/>
      <c r="X358" s="97"/>
      <c r="Y358" s="175" t="str">
        <f t="shared" si="29"/>
        <v/>
      </c>
    </row>
    <row r="359" spans="1:25" s="85" customFormat="1" ht="11.25">
      <c r="A359" s="152"/>
      <c r="B359" s="91"/>
      <c r="C359" s="82"/>
      <c r="D359" s="86"/>
      <c r="E359" s="84"/>
      <c r="F359" s="151"/>
      <c r="G359" s="160"/>
      <c r="H359" s="161"/>
      <c r="I359" s="141"/>
      <c r="J359" s="93"/>
      <c r="K359" s="93"/>
      <c r="L359" s="93"/>
      <c r="M359" s="96">
        <f t="shared" si="25"/>
        <v>0</v>
      </c>
      <c r="N359" s="98" t="str">
        <f t="shared" si="26"/>
        <v/>
      </c>
      <c r="O359" s="142"/>
      <c r="P359" s="141"/>
      <c r="Q359" s="93"/>
      <c r="R359" s="96">
        <f t="shared" si="27"/>
        <v>0</v>
      </c>
      <c r="S359" s="98" t="str">
        <f t="shared" si="28"/>
        <v/>
      </c>
      <c r="T359" s="142"/>
      <c r="U359" s="141"/>
      <c r="V359" s="138"/>
      <c r="W359" s="97"/>
      <c r="X359" s="97"/>
      <c r="Y359" s="175" t="str">
        <f t="shared" si="29"/>
        <v/>
      </c>
    </row>
    <row r="360" spans="1:25" s="85" customFormat="1" ht="11.25">
      <c r="A360" s="152"/>
      <c r="B360" s="91"/>
      <c r="C360" s="82"/>
      <c r="D360" s="86"/>
      <c r="E360" s="84"/>
      <c r="F360" s="151"/>
      <c r="G360" s="160"/>
      <c r="H360" s="161"/>
      <c r="I360" s="141"/>
      <c r="J360" s="93"/>
      <c r="K360" s="93"/>
      <c r="L360" s="93"/>
      <c r="M360" s="96">
        <f t="shared" si="25"/>
        <v>0</v>
      </c>
      <c r="N360" s="98" t="str">
        <f t="shared" si="26"/>
        <v/>
      </c>
      <c r="O360" s="142"/>
      <c r="P360" s="141"/>
      <c r="Q360" s="93"/>
      <c r="R360" s="96">
        <f t="shared" si="27"/>
        <v>0</v>
      </c>
      <c r="S360" s="98" t="str">
        <f t="shared" si="28"/>
        <v/>
      </c>
      <c r="T360" s="142"/>
      <c r="U360" s="141"/>
      <c r="V360" s="138"/>
      <c r="W360" s="97"/>
      <c r="X360" s="97"/>
      <c r="Y360" s="175" t="str">
        <f t="shared" si="29"/>
        <v/>
      </c>
    </row>
    <row r="361" spans="1:25" s="85" customFormat="1" ht="11.25">
      <c r="A361" s="152"/>
      <c r="B361" s="91"/>
      <c r="C361" s="82"/>
      <c r="D361" s="86"/>
      <c r="E361" s="84"/>
      <c r="F361" s="151"/>
      <c r="G361" s="160"/>
      <c r="H361" s="161"/>
      <c r="I361" s="141"/>
      <c r="J361" s="93"/>
      <c r="K361" s="93"/>
      <c r="L361" s="93"/>
      <c r="M361" s="96">
        <f t="shared" si="25"/>
        <v>0</v>
      </c>
      <c r="N361" s="98" t="str">
        <f t="shared" si="26"/>
        <v/>
      </c>
      <c r="O361" s="142"/>
      <c r="P361" s="141"/>
      <c r="Q361" s="93"/>
      <c r="R361" s="96">
        <f t="shared" si="27"/>
        <v>0</v>
      </c>
      <c r="S361" s="98" t="str">
        <f t="shared" si="28"/>
        <v/>
      </c>
      <c r="T361" s="142"/>
      <c r="U361" s="141"/>
      <c r="V361" s="138"/>
      <c r="W361" s="97"/>
      <c r="X361" s="97"/>
      <c r="Y361" s="175" t="str">
        <f t="shared" si="29"/>
        <v/>
      </c>
    </row>
    <row r="362" spans="1:25" s="85" customFormat="1" ht="11.25">
      <c r="A362" s="152"/>
      <c r="B362" s="91"/>
      <c r="C362" s="82"/>
      <c r="D362" s="86"/>
      <c r="E362" s="84"/>
      <c r="F362" s="151"/>
      <c r="G362" s="160"/>
      <c r="H362" s="161"/>
      <c r="I362" s="141"/>
      <c r="J362" s="93"/>
      <c r="K362" s="93"/>
      <c r="L362" s="93"/>
      <c r="M362" s="96">
        <f t="shared" si="25"/>
        <v>0</v>
      </c>
      <c r="N362" s="98" t="str">
        <f t="shared" si="26"/>
        <v/>
      </c>
      <c r="O362" s="142"/>
      <c r="P362" s="141"/>
      <c r="Q362" s="93"/>
      <c r="R362" s="96">
        <f t="shared" si="27"/>
        <v>0</v>
      </c>
      <c r="S362" s="98" t="str">
        <f t="shared" si="28"/>
        <v/>
      </c>
      <c r="T362" s="142"/>
      <c r="U362" s="141"/>
      <c r="V362" s="138"/>
      <c r="W362" s="97"/>
      <c r="X362" s="97"/>
      <c r="Y362" s="175" t="str">
        <f t="shared" si="29"/>
        <v/>
      </c>
    </row>
    <row r="363" spans="1:25" s="85" customFormat="1" ht="11.25">
      <c r="A363" s="152"/>
      <c r="B363" s="91"/>
      <c r="C363" s="82"/>
      <c r="D363" s="86"/>
      <c r="E363" s="84"/>
      <c r="F363" s="151"/>
      <c r="G363" s="160"/>
      <c r="H363" s="161"/>
      <c r="I363" s="141"/>
      <c r="J363" s="93"/>
      <c r="K363" s="93"/>
      <c r="L363" s="93"/>
      <c r="M363" s="96">
        <f t="shared" si="25"/>
        <v>0</v>
      </c>
      <c r="N363" s="98" t="str">
        <f t="shared" si="26"/>
        <v/>
      </c>
      <c r="O363" s="142"/>
      <c r="P363" s="141"/>
      <c r="Q363" s="93"/>
      <c r="R363" s="96">
        <f t="shared" si="27"/>
        <v>0</v>
      </c>
      <c r="S363" s="98" t="str">
        <f t="shared" si="28"/>
        <v/>
      </c>
      <c r="T363" s="142"/>
      <c r="U363" s="141"/>
      <c r="V363" s="138"/>
      <c r="W363" s="97"/>
      <c r="X363" s="97"/>
      <c r="Y363" s="175" t="str">
        <f t="shared" si="29"/>
        <v/>
      </c>
    </row>
    <row r="364" spans="1:25" s="85" customFormat="1" ht="11.25">
      <c r="A364" s="152"/>
      <c r="B364" s="91"/>
      <c r="C364" s="82"/>
      <c r="D364" s="86"/>
      <c r="E364" s="84"/>
      <c r="F364" s="151"/>
      <c r="G364" s="160"/>
      <c r="H364" s="161"/>
      <c r="I364" s="141"/>
      <c r="J364" s="93"/>
      <c r="K364" s="93"/>
      <c r="L364" s="93"/>
      <c r="M364" s="96">
        <f t="shared" si="25"/>
        <v>0</v>
      </c>
      <c r="N364" s="98" t="str">
        <f t="shared" si="26"/>
        <v/>
      </c>
      <c r="O364" s="142"/>
      <c r="P364" s="141"/>
      <c r="Q364" s="93"/>
      <c r="R364" s="96">
        <f t="shared" si="27"/>
        <v>0</v>
      </c>
      <c r="S364" s="98" t="str">
        <f t="shared" si="28"/>
        <v/>
      </c>
      <c r="T364" s="142"/>
      <c r="U364" s="141"/>
      <c r="V364" s="138"/>
      <c r="W364" s="97"/>
      <c r="X364" s="97"/>
      <c r="Y364" s="175" t="str">
        <f t="shared" si="29"/>
        <v/>
      </c>
    </row>
    <row r="365" spans="1:25" s="85" customFormat="1" ht="11.25">
      <c r="A365" s="152"/>
      <c r="B365" s="91"/>
      <c r="C365" s="82"/>
      <c r="D365" s="86"/>
      <c r="E365" s="84"/>
      <c r="F365" s="151"/>
      <c r="G365" s="160"/>
      <c r="H365" s="161"/>
      <c r="I365" s="141"/>
      <c r="J365" s="93"/>
      <c r="K365" s="93"/>
      <c r="L365" s="93"/>
      <c r="M365" s="96">
        <f t="shared" si="25"/>
        <v>0</v>
      </c>
      <c r="N365" s="98" t="str">
        <f t="shared" si="26"/>
        <v/>
      </c>
      <c r="O365" s="142"/>
      <c r="P365" s="141"/>
      <c r="Q365" s="93"/>
      <c r="R365" s="96">
        <f t="shared" si="27"/>
        <v>0</v>
      </c>
      <c r="S365" s="98" t="str">
        <f t="shared" si="28"/>
        <v/>
      </c>
      <c r="T365" s="142"/>
      <c r="U365" s="141"/>
      <c r="V365" s="138"/>
      <c r="W365" s="97"/>
      <c r="X365" s="97"/>
      <c r="Y365" s="175" t="str">
        <f t="shared" si="29"/>
        <v/>
      </c>
    </row>
    <row r="366" spans="1:25" s="85" customFormat="1" ht="11.25">
      <c r="A366" s="152"/>
      <c r="B366" s="91"/>
      <c r="C366" s="82"/>
      <c r="D366" s="86"/>
      <c r="E366" s="84"/>
      <c r="F366" s="151"/>
      <c r="G366" s="160"/>
      <c r="H366" s="161"/>
      <c r="I366" s="141"/>
      <c r="J366" s="93"/>
      <c r="K366" s="93"/>
      <c r="L366" s="93"/>
      <c r="M366" s="96">
        <f t="shared" si="25"/>
        <v>0</v>
      </c>
      <c r="N366" s="98" t="str">
        <f t="shared" si="26"/>
        <v/>
      </c>
      <c r="O366" s="142"/>
      <c r="P366" s="141"/>
      <c r="Q366" s="93"/>
      <c r="R366" s="96">
        <f t="shared" si="27"/>
        <v>0</v>
      </c>
      <c r="S366" s="98" t="str">
        <f t="shared" si="28"/>
        <v/>
      </c>
      <c r="T366" s="142"/>
      <c r="U366" s="141"/>
      <c r="V366" s="138"/>
      <c r="W366" s="97"/>
      <c r="X366" s="97"/>
      <c r="Y366" s="175" t="str">
        <f t="shared" si="29"/>
        <v/>
      </c>
    </row>
    <row r="367" spans="1:25" s="85" customFormat="1" ht="11.25">
      <c r="A367" s="152"/>
      <c r="B367" s="91"/>
      <c r="C367" s="82"/>
      <c r="D367" s="86"/>
      <c r="E367" s="84"/>
      <c r="F367" s="151"/>
      <c r="G367" s="160"/>
      <c r="H367" s="161"/>
      <c r="I367" s="141"/>
      <c r="J367" s="93"/>
      <c r="K367" s="93"/>
      <c r="L367" s="93"/>
      <c r="M367" s="96">
        <f t="shared" si="25"/>
        <v>0</v>
      </c>
      <c r="N367" s="98" t="str">
        <f t="shared" si="26"/>
        <v/>
      </c>
      <c r="O367" s="142"/>
      <c r="P367" s="141"/>
      <c r="Q367" s="93"/>
      <c r="R367" s="96">
        <f t="shared" si="27"/>
        <v>0</v>
      </c>
      <c r="S367" s="98" t="str">
        <f t="shared" si="28"/>
        <v/>
      </c>
      <c r="T367" s="142"/>
      <c r="U367" s="141"/>
      <c r="V367" s="138"/>
      <c r="W367" s="97"/>
      <c r="X367" s="97"/>
      <c r="Y367" s="175" t="str">
        <f t="shared" si="29"/>
        <v/>
      </c>
    </row>
    <row r="368" spans="1:25" s="85" customFormat="1" ht="11.25">
      <c r="A368" s="152"/>
      <c r="B368" s="91"/>
      <c r="C368" s="82"/>
      <c r="D368" s="86"/>
      <c r="E368" s="84"/>
      <c r="F368" s="151"/>
      <c r="G368" s="160"/>
      <c r="H368" s="161"/>
      <c r="I368" s="141"/>
      <c r="J368" s="93"/>
      <c r="K368" s="93"/>
      <c r="L368" s="93"/>
      <c r="M368" s="96">
        <f t="shared" si="25"/>
        <v>0</v>
      </c>
      <c r="N368" s="98" t="str">
        <f t="shared" si="26"/>
        <v/>
      </c>
      <c r="O368" s="142"/>
      <c r="P368" s="141"/>
      <c r="Q368" s="93"/>
      <c r="R368" s="96">
        <f t="shared" si="27"/>
        <v>0</v>
      </c>
      <c r="S368" s="98" t="str">
        <f t="shared" si="28"/>
        <v/>
      </c>
      <c r="T368" s="142"/>
      <c r="U368" s="141"/>
      <c r="V368" s="138"/>
      <c r="W368" s="97"/>
      <c r="X368" s="97"/>
      <c r="Y368" s="175" t="str">
        <f t="shared" si="29"/>
        <v/>
      </c>
    </row>
    <row r="369" spans="1:25" s="85" customFormat="1" ht="11.25">
      <c r="A369" s="152"/>
      <c r="B369" s="91"/>
      <c r="C369" s="82"/>
      <c r="D369" s="86"/>
      <c r="E369" s="84"/>
      <c r="F369" s="151"/>
      <c r="G369" s="160"/>
      <c r="H369" s="161"/>
      <c r="I369" s="141"/>
      <c r="J369" s="93"/>
      <c r="K369" s="93"/>
      <c r="L369" s="93"/>
      <c r="M369" s="96">
        <f t="shared" si="25"/>
        <v>0</v>
      </c>
      <c r="N369" s="98" t="str">
        <f t="shared" si="26"/>
        <v/>
      </c>
      <c r="O369" s="142"/>
      <c r="P369" s="141"/>
      <c r="Q369" s="93"/>
      <c r="R369" s="96">
        <f t="shared" si="27"/>
        <v>0</v>
      </c>
      <c r="S369" s="98" t="str">
        <f t="shared" si="28"/>
        <v/>
      </c>
      <c r="T369" s="142"/>
      <c r="U369" s="141"/>
      <c r="V369" s="138"/>
      <c r="W369" s="97"/>
      <c r="X369" s="97"/>
      <c r="Y369" s="175" t="str">
        <f t="shared" si="29"/>
        <v/>
      </c>
    </row>
    <row r="370" spans="1:25" s="85" customFormat="1" ht="11.25">
      <c r="A370" s="152"/>
      <c r="B370" s="91"/>
      <c r="C370" s="82"/>
      <c r="D370" s="86"/>
      <c r="E370" s="84"/>
      <c r="F370" s="151"/>
      <c r="G370" s="160"/>
      <c r="H370" s="161"/>
      <c r="I370" s="141"/>
      <c r="J370" s="93"/>
      <c r="K370" s="93"/>
      <c r="L370" s="93"/>
      <c r="M370" s="96">
        <f t="shared" si="25"/>
        <v>0</v>
      </c>
      <c r="N370" s="98" t="str">
        <f t="shared" si="26"/>
        <v/>
      </c>
      <c r="O370" s="142"/>
      <c r="P370" s="141"/>
      <c r="Q370" s="93"/>
      <c r="R370" s="96">
        <f t="shared" si="27"/>
        <v>0</v>
      </c>
      <c r="S370" s="98" t="str">
        <f t="shared" si="28"/>
        <v/>
      </c>
      <c r="T370" s="142"/>
      <c r="U370" s="141"/>
      <c r="V370" s="138"/>
      <c r="W370" s="97"/>
      <c r="X370" s="97"/>
      <c r="Y370" s="175" t="str">
        <f t="shared" si="29"/>
        <v/>
      </c>
    </row>
    <row r="371" spans="1:25" s="85" customFormat="1" ht="11.25">
      <c r="A371" s="152"/>
      <c r="B371" s="91"/>
      <c r="C371" s="82"/>
      <c r="D371" s="86"/>
      <c r="E371" s="84"/>
      <c r="F371" s="151"/>
      <c r="G371" s="160"/>
      <c r="H371" s="161"/>
      <c r="I371" s="141"/>
      <c r="J371" s="93"/>
      <c r="K371" s="93"/>
      <c r="L371" s="93"/>
      <c r="M371" s="96">
        <f t="shared" si="25"/>
        <v>0</v>
      </c>
      <c r="N371" s="98" t="str">
        <f t="shared" si="26"/>
        <v/>
      </c>
      <c r="O371" s="142"/>
      <c r="P371" s="141"/>
      <c r="Q371" s="93"/>
      <c r="R371" s="96">
        <f t="shared" si="27"/>
        <v>0</v>
      </c>
      <c r="S371" s="98" t="str">
        <f t="shared" si="28"/>
        <v/>
      </c>
      <c r="T371" s="142"/>
      <c r="U371" s="141"/>
      <c r="V371" s="138"/>
      <c r="W371" s="97"/>
      <c r="X371" s="97"/>
      <c r="Y371" s="175" t="str">
        <f t="shared" si="29"/>
        <v/>
      </c>
    </row>
    <row r="372" spans="1:25" s="85" customFormat="1" ht="11.25">
      <c r="A372" s="152"/>
      <c r="B372" s="91"/>
      <c r="C372" s="82"/>
      <c r="D372" s="86"/>
      <c r="E372" s="84"/>
      <c r="F372" s="151"/>
      <c r="G372" s="160"/>
      <c r="H372" s="161"/>
      <c r="I372" s="141"/>
      <c r="J372" s="93"/>
      <c r="K372" s="93"/>
      <c r="L372" s="93"/>
      <c r="M372" s="96">
        <f t="shared" si="25"/>
        <v>0</v>
      </c>
      <c r="N372" s="98" t="str">
        <f t="shared" si="26"/>
        <v/>
      </c>
      <c r="O372" s="142"/>
      <c r="P372" s="141"/>
      <c r="Q372" s="93"/>
      <c r="R372" s="96">
        <f t="shared" si="27"/>
        <v>0</v>
      </c>
      <c r="S372" s="98" t="str">
        <f t="shared" si="28"/>
        <v/>
      </c>
      <c r="T372" s="142"/>
      <c r="U372" s="141"/>
      <c r="V372" s="138"/>
      <c r="W372" s="97"/>
      <c r="X372" s="97"/>
      <c r="Y372" s="175" t="str">
        <f t="shared" si="29"/>
        <v/>
      </c>
    </row>
    <row r="373" spans="1:25" s="85" customFormat="1" ht="11.25">
      <c r="A373" s="152"/>
      <c r="B373" s="91"/>
      <c r="C373" s="82"/>
      <c r="D373" s="86"/>
      <c r="E373" s="84"/>
      <c r="F373" s="151"/>
      <c r="G373" s="160"/>
      <c r="H373" s="161"/>
      <c r="I373" s="141"/>
      <c r="J373" s="93"/>
      <c r="K373" s="93"/>
      <c r="L373" s="93"/>
      <c r="M373" s="96">
        <f t="shared" si="25"/>
        <v>0</v>
      </c>
      <c r="N373" s="98" t="str">
        <f t="shared" si="26"/>
        <v/>
      </c>
      <c r="O373" s="142"/>
      <c r="P373" s="141"/>
      <c r="Q373" s="93"/>
      <c r="R373" s="96">
        <f t="shared" si="27"/>
        <v>0</v>
      </c>
      <c r="S373" s="98" t="str">
        <f t="shared" si="28"/>
        <v/>
      </c>
      <c r="T373" s="142"/>
      <c r="U373" s="141"/>
      <c r="V373" s="138"/>
      <c r="W373" s="97"/>
      <c r="X373" s="97"/>
      <c r="Y373" s="175" t="str">
        <f t="shared" si="29"/>
        <v/>
      </c>
    </row>
    <row r="374" spans="1:25" s="85" customFormat="1" ht="11.25">
      <c r="A374" s="152"/>
      <c r="B374" s="91"/>
      <c r="C374" s="82"/>
      <c r="D374" s="86"/>
      <c r="E374" s="84"/>
      <c r="F374" s="151"/>
      <c r="G374" s="160"/>
      <c r="H374" s="161"/>
      <c r="I374" s="141"/>
      <c r="J374" s="93"/>
      <c r="K374" s="93"/>
      <c r="L374" s="93"/>
      <c r="M374" s="96">
        <f t="shared" si="25"/>
        <v>0</v>
      </c>
      <c r="N374" s="98" t="str">
        <f t="shared" si="26"/>
        <v/>
      </c>
      <c r="O374" s="142"/>
      <c r="P374" s="141"/>
      <c r="Q374" s="93"/>
      <c r="R374" s="96">
        <f t="shared" si="27"/>
        <v>0</v>
      </c>
      <c r="S374" s="98" t="str">
        <f t="shared" si="28"/>
        <v/>
      </c>
      <c r="T374" s="142"/>
      <c r="U374" s="141"/>
      <c r="V374" s="138"/>
      <c r="W374" s="97"/>
      <c r="X374" s="97"/>
      <c r="Y374" s="175" t="str">
        <f t="shared" si="29"/>
        <v/>
      </c>
    </row>
    <row r="375" spans="1:25" s="85" customFormat="1" ht="11.25">
      <c r="A375" s="152"/>
      <c r="B375" s="91"/>
      <c r="C375" s="82"/>
      <c r="D375" s="86"/>
      <c r="E375" s="84"/>
      <c r="F375" s="151"/>
      <c r="G375" s="160"/>
      <c r="H375" s="161"/>
      <c r="I375" s="141"/>
      <c r="J375" s="93"/>
      <c r="K375" s="93"/>
      <c r="L375" s="93"/>
      <c r="M375" s="96">
        <f t="shared" si="25"/>
        <v>0</v>
      </c>
      <c r="N375" s="98" t="str">
        <f t="shared" si="26"/>
        <v/>
      </c>
      <c r="O375" s="142"/>
      <c r="P375" s="141"/>
      <c r="Q375" s="93"/>
      <c r="R375" s="96">
        <f t="shared" si="27"/>
        <v>0</v>
      </c>
      <c r="S375" s="98" t="str">
        <f t="shared" si="28"/>
        <v/>
      </c>
      <c r="T375" s="142"/>
      <c r="U375" s="141"/>
      <c r="V375" s="138"/>
      <c r="W375" s="97"/>
      <c r="X375" s="97"/>
      <c r="Y375" s="175" t="str">
        <f t="shared" si="29"/>
        <v/>
      </c>
    </row>
    <row r="376" spans="1:25" s="85" customFormat="1" ht="11.25">
      <c r="A376" s="152"/>
      <c r="B376" s="91"/>
      <c r="C376" s="82"/>
      <c r="D376" s="86"/>
      <c r="E376" s="84"/>
      <c r="F376" s="151"/>
      <c r="G376" s="160"/>
      <c r="H376" s="161"/>
      <c r="I376" s="141"/>
      <c r="J376" s="93"/>
      <c r="K376" s="93"/>
      <c r="L376" s="93"/>
      <c r="M376" s="96">
        <f t="shared" si="25"/>
        <v>0</v>
      </c>
      <c r="N376" s="98" t="str">
        <f t="shared" si="26"/>
        <v/>
      </c>
      <c r="O376" s="142"/>
      <c r="P376" s="141"/>
      <c r="Q376" s="93"/>
      <c r="R376" s="96">
        <f t="shared" si="27"/>
        <v>0</v>
      </c>
      <c r="S376" s="98" t="str">
        <f t="shared" si="28"/>
        <v/>
      </c>
      <c r="T376" s="142"/>
      <c r="U376" s="141"/>
      <c r="V376" s="138"/>
      <c r="W376" s="97"/>
      <c r="X376" s="97"/>
      <c r="Y376" s="175" t="str">
        <f t="shared" si="29"/>
        <v/>
      </c>
    </row>
    <row r="377" spans="1:25" s="85" customFormat="1" ht="11.25">
      <c r="A377" s="152"/>
      <c r="B377" s="91"/>
      <c r="C377" s="82"/>
      <c r="D377" s="86"/>
      <c r="E377" s="84"/>
      <c r="F377" s="151"/>
      <c r="G377" s="160"/>
      <c r="H377" s="161"/>
      <c r="I377" s="141"/>
      <c r="J377" s="93"/>
      <c r="K377" s="93"/>
      <c r="L377" s="93"/>
      <c r="M377" s="96">
        <f t="shared" si="25"/>
        <v>0</v>
      </c>
      <c r="N377" s="98" t="str">
        <f t="shared" si="26"/>
        <v/>
      </c>
      <c r="O377" s="142"/>
      <c r="P377" s="141"/>
      <c r="Q377" s="93"/>
      <c r="R377" s="96">
        <f t="shared" si="27"/>
        <v>0</v>
      </c>
      <c r="S377" s="98" t="str">
        <f t="shared" si="28"/>
        <v/>
      </c>
      <c r="T377" s="142"/>
      <c r="U377" s="141"/>
      <c r="V377" s="138"/>
      <c r="W377" s="97"/>
      <c r="X377" s="97"/>
      <c r="Y377" s="175" t="str">
        <f t="shared" si="29"/>
        <v/>
      </c>
    </row>
    <row r="378" spans="1:25" s="85" customFormat="1" ht="11.25">
      <c r="A378" s="152"/>
      <c r="B378" s="91"/>
      <c r="C378" s="82"/>
      <c r="D378" s="86"/>
      <c r="E378" s="84"/>
      <c r="F378" s="151"/>
      <c r="G378" s="160"/>
      <c r="H378" s="161"/>
      <c r="I378" s="141"/>
      <c r="J378" s="93"/>
      <c r="K378" s="93"/>
      <c r="L378" s="93"/>
      <c r="M378" s="96">
        <f t="shared" si="25"/>
        <v>0</v>
      </c>
      <c r="N378" s="98" t="str">
        <f t="shared" si="26"/>
        <v/>
      </c>
      <c r="O378" s="142"/>
      <c r="P378" s="141"/>
      <c r="Q378" s="93"/>
      <c r="R378" s="96">
        <f t="shared" si="27"/>
        <v>0</v>
      </c>
      <c r="S378" s="98" t="str">
        <f t="shared" si="28"/>
        <v/>
      </c>
      <c r="T378" s="142"/>
      <c r="U378" s="141"/>
      <c r="V378" s="138"/>
      <c r="W378" s="97"/>
      <c r="X378" s="97"/>
      <c r="Y378" s="175" t="str">
        <f t="shared" si="29"/>
        <v/>
      </c>
    </row>
    <row r="379" spans="1:25" s="85" customFormat="1" ht="11.25">
      <c r="A379" s="152"/>
      <c r="B379" s="91"/>
      <c r="C379" s="82"/>
      <c r="D379" s="86"/>
      <c r="E379" s="84"/>
      <c r="F379" s="151"/>
      <c r="G379" s="160"/>
      <c r="H379" s="161"/>
      <c r="I379" s="141"/>
      <c r="J379" s="93"/>
      <c r="K379" s="93"/>
      <c r="L379" s="93"/>
      <c r="M379" s="96">
        <f t="shared" si="25"/>
        <v>0</v>
      </c>
      <c r="N379" s="98" t="str">
        <f t="shared" si="26"/>
        <v/>
      </c>
      <c r="O379" s="142"/>
      <c r="P379" s="141"/>
      <c r="Q379" s="93"/>
      <c r="R379" s="96">
        <f t="shared" si="27"/>
        <v>0</v>
      </c>
      <c r="S379" s="98" t="str">
        <f t="shared" si="28"/>
        <v/>
      </c>
      <c r="T379" s="142"/>
      <c r="U379" s="141"/>
      <c r="V379" s="138"/>
      <c r="W379" s="97"/>
      <c r="X379" s="97"/>
      <c r="Y379" s="175" t="str">
        <f t="shared" si="29"/>
        <v/>
      </c>
    </row>
    <row r="380" spans="1:25" s="85" customFormat="1" ht="11.25">
      <c r="A380" s="152"/>
      <c r="B380" s="91"/>
      <c r="C380" s="82"/>
      <c r="D380" s="86"/>
      <c r="E380" s="84"/>
      <c r="F380" s="151"/>
      <c r="G380" s="160"/>
      <c r="H380" s="161"/>
      <c r="I380" s="141"/>
      <c r="J380" s="93"/>
      <c r="K380" s="93"/>
      <c r="L380" s="93"/>
      <c r="M380" s="96">
        <f t="shared" si="25"/>
        <v>0</v>
      </c>
      <c r="N380" s="98" t="str">
        <f t="shared" si="26"/>
        <v/>
      </c>
      <c r="O380" s="142"/>
      <c r="P380" s="141"/>
      <c r="Q380" s="93"/>
      <c r="R380" s="96">
        <f t="shared" si="27"/>
        <v>0</v>
      </c>
      <c r="S380" s="98" t="str">
        <f t="shared" si="28"/>
        <v/>
      </c>
      <c r="T380" s="142"/>
      <c r="U380" s="141"/>
      <c r="V380" s="138"/>
      <c r="W380" s="97"/>
      <c r="X380" s="97"/>
      <c r="Y380" s="175" t="str">
        <f t="shared" si="29"/>
        <v/>
      </c>
    </row>
    <row r="381" spans="1:25" s="85" customFormat="1" ht="11.25">
      <c r="A381" s="152"/>
      <c r="B381" s="91"/>
      <c r="C381" s="82"/>
      <c r="D381" s="86"/>
      <c r="E381" s="84"/>
      <c r="F381" s="151"/>
      <c r="G381" s="160"/>
      <c r="H381" s="161"/>
      <c r="I381" s="141"/>
      <c r="J381" s="93"/>
      <c r="K381" s="93"/>
      <c r="L381" s="93"/>
      <c r="M381" s="96">
        <f t="shared" si="25"/>
        <v>0</v>
      </c>
      <c r="N381" s="98" t="str">
        <f t="shared" si="26"/>
        <v/>
      </c>
      <c r="O381" s="142"/>
      <c r="P381" s="141"/>
      <c r="Q381" s="93"/>
      <c r="R381" s="96">
        <f t="shared" si="27"/>
        <v>0</v>
      </c>
      <c r="S381" s="98" t="str">
        <f t="shared" si="28"/>
        <v/>
      </c>
      <c r="T381" s="142"/>
      <c r="U381" s="141"/>
      <c r="V381" s="138"/>
      <c r="W381" s="97"/>
      <c r="X381" s="97"/>
      <c r="Y381" s="175" t="str">
        <f t="shared" si="29"/>
        <v/>
      </c>
    </row>
    <row r="382" spans="1:25" s="85" customFormat="1" ht="11.25">
      <c r="A382" s="152"/>
      <c r="B382" s="91"/>
      <c r="C382" s="82"/>
      <c r="D382" s="86"/>
      <c r="E382" s="84"/>
      <c r="F382" s="151"/>
      <c r="G382" s="160"/>
      <c r="H382" s="161"/>
      <c r="I382" s="141"/>
      <c r="J382" s="93"/>
      <c r="K382" s="93"/>
      <c r="L382" s="93"/>
      <c r="M382" s="96">
        <f t="shared" si="25"/>
        <v>0</v>
      </c>
      <c r="N382" s="98" t="str">
        <f t="shared" si="26"/>
        <v/>
      </c>
      <c r="O382" s="142"/>
      <c r="P382" s="141"/>
      <c r="Q382" s="93"/>
      <c r="R382" s="96">
        <f t="shared" si="27"/>
        <v>0</v>
      </c>
      <c r="S382" s="98" t="str">
        <f t="shared" si="28"/>
        <v/>
      </c>
      <c r="T382" s="142"/>
      <c r="U382" s="141"/>
      <c r="V382" s="138"/>
      <c r="W382" s="97"/>
      <c r="X382" s="97"/>
      <c r="Y382" s="175" t="str">
        <f t="shared" si="29"/>
        <v/>
      </c>
    </row>
    <row r="383" spans="1:25" s="85" customFormat="1" ht="11.25">
      <c r="A383" s="152"/>
      <c r="B383" s="91"/>
      <c r="C383" s="82"/>
      <c r="D383" s="86"/>
      <c r="E383" s="84"/>
      <c r="F383" s="151"/>
      <c r="G383" s="160"/>
      <c r="H383" s="161"/>
      <c r="I383" s="141"/>
      <c r="J383" s="93"/>
      <c r="K383" s="93"/>
      <c r="L383" s="93"/>
      <c r="M383" s="96">
        <f t="shared" si="25"/>
        <v>0</v>
      </c>
      <c r="N383" s="98" t="str">
        <f t="shared" si="26"/>
        <v/>
      </c>
      <c r="O383" s="142"/>
      <c r="P383" s="141"/>
      <c r="Q383" s="93"/>
      <c r="R383" s="96">
        <f t="shared" si="27"/>
        <v>0</v>
      </c>
      <c r="S383" s="98" t="str">
        <f t="shared" si="28"/>
        <v/>
      </c>
      <c r="T383" s="142"/>
      <c r="U383" s="141"/>
      <c r="V383" s="138"/>
      <c r="W383" s="97"/>
      <c r="X383" s="97"/>
      <c r="Y383" s="175" t="str">
        <f t="shared" si="29"/>
        <v/>
      </c>
    </row>
    <row r="384" spans="1:25" s="85" customFormat="1" ht="11.25">
      <c r="A384" s="152"/>
      <c r="B384" s="91"/>
      <c r="C384" s="82"/>
      <c r="D384" s="86"/>
      <c r="E384" s="84"/>
      <c r="F384" s="151"/>
      <c r="G384" s="160"/>
      <c r="H384" s="161"/>
      <c r="I384" s="141"/>
      <c r="J384" s="93"/>
      <c r="K384" s="93"/>
      <c r="L384" s="93"/>
      <c r="M384" s="96">
        <f t="shared" si="25"/>
        <v>0</v>
      </c>
      <c r="N384" s="98" t="str">
        <f t="shared" si="26"/>
        <v/>
      </c>
      <c r="O384" s="142"/>
      <c r="P384" s="141"/>
      <c r="Q384" s="93"/>
      <c r="R384" s="96">
        <f t="shared" si="27"/>
        <v>0</v>
      </c>
      <c r="S384" s="98" t="str">
        <f t="shared" si="28"/>
        <v/>
      </c>
      <c r="T384" s="142"/>
      <c r="U384" s="141"/>
      <c r="V384" s="138"/>
      <c r="W384" s="97"/>
      <c r="X384" s="97"/>
      <c r="Y384" s="175" t="str">
        <f t="shared" si="29"/>
        <v/>
      </c>
    </row>
    <row r="385" spans="1:25" s="85" customFormat="1" ht="11.25">
      <c r="A385" s="152"/>
      <c r="B385" s="91"/>
      <c r="C385" s="82"/>
      <c r="D385" s="86"/>
      <c r="E385" s="84"/>
      <c r="F385" s="151"/>
      <c r="G385" s="160"/>
      <c r="H385" s="161"/>
      <c r="I385" s="141"/>
      <c r="J385" s="93"/>
      <c r="K385" s="93"/>
      <c r="L385" s="93"/>
      <c r="M385" s="96">
        <f t="shared" si="25"/>
        <v>0</v>
      </c>
      <c r="N385" s="98" t="str">
        <f t="shared" si="26"/>
        <v/>
      </c>
      <c r="O385" s="142"/>
      <c r="P385" s="141"/>
      <c r="Q385" s="93"/>
      <c r="R385" s="96">
        <f t="shared" si="27"/>
        <v>0</v>
      </c>
      <c r="S385" s="98" t="str">
        <f t="shared" si="28"/>
        <v/>
      </c>
      <c r="T385" s="142"/>
      <c r="U385" s="141"/>
      <c r="V385" s="138"/>
      <c r="W385" s="97"/>
      <c r="X385" s="97"/>
      <c r="Y385" s="175" t="str">
        <f t="shared" si="29"/>
        <v/>
      </c>
    </row>
    <row r="386" spans="1:25" s="85" customFormat="1" ht="11.25">
      <c r="A386" s="152"/>
      <c r="B386" s="91"/>
      <c r="C386" s="82"/>
      <c r="D386" s="86"/>
      <c r="E386" s="84"/>
      <c r="F386" s="151"/>
      <c r="G386" s="160"/>
      <c r="H386" s="161"/>
      <c r="I386" s="141"/>
      <c r="J386" s="93"/>
      <c r="K386" s="93"/>
      <c r="L386" s="93"/>
      <c r="M386" s="96">
        <f t="shared" si="25"/>
        <v>0</v>
      </c>
      <c r="N386" s="98" t="str">
        <f t="shared" si="26"/>
        <v/>
      </c>
      <c r="O386" s="142"/>
      <c r="P386" s="141"/>
      <c r="Q386" s="93"/>
      <c r="R386" s="96">
        <f t="shared" si="27"/>
        <v>0</v>
      </c>
      <c r="S386" s="98" t="str">
        <f t="shared" si="28"/>
        <v/>
      </c>
      <c r="T386" s="142"/>
      <c r="U386" s="141"/>
      <c r="V386" s="138"/>
      <c r="W386" s="97"/>
      <c r="X386" s="97"/>
      <c r="Y386" s="175" t="str">
        <f t="shared" si="29"/>
        <v/>
      </c>
    </row>
    <row r="387" spans="1:25" s="85" customFormat="1" ht="11.25">
      <c r="A387" s="152"/>
      <c r="B387" s="91"/>
      <c r="C387" s="82"/>
      <c r="D387" s="86"/>
      <c r="E387" s="84"/>
      <c r="F387" s="151"/>
      <c r="G387" s="160"/>
      <c r="H387" s="161"/>
      <c r="I387" s="141"/>
      <c r="J387" s="93"/>
      <c r="K387" s="93"/>
      <c r="L387" s="93"/>
      <c r="M387" s="96">
        <f t="shared" si="25"/>
        <v>0</v>
      </c>
      <c r="N387" s="98" t="str">
        <f t="shared" si="26"/>
        <v/>
      </c>
      <c r="O387" s="142"/>
      <c r="P387" s="141"/>
      <c r="Q387" s="93"/>
      <c r="R387" s="96">
        <f t="shared" si="27"/>
        <v>0</v>
      </c>
      <c r="S387" s="98" t="str">
        <f t="shared" si="28"/>
        <v/>
      </c>
      <c r="T387" s="142"/>
      <c r="U387" s="141"/>
      <c r="V387" s="138"/>
      <c r="W387" s="97"/>
      <c r="X387" s="97"/>
      <c r="Y387" s="175" t="str">
        <f t="shared" si="29"/>
        <v/>
      </c>
    </row>
    <row r="388" spans="1:25" s="85" customFormat="1" ht="11.25">
      <c r="A388" s="152"/>
      <c r="B388" s="91"/>
      <c r="C388" s="82"/>
      <c r="D388" s="86"/>
      <c r="E388" s="84"/>
      <c r="F388" s="151"/>
      <c r="G388" s="160"/>
      <c r="H388" s="161"/>
      <c r="I388" s="141"/>
      <c r="J388" s="93"/>
      <c r="K388" s="93"/>
      <c r="L388" s="93"/>
      <c r="M388" s="96">
        <f t="shared" si="25"/>
        <v>0</v>
      </c>
      <c r="N388" s="98" t="str">
        <f t="shared" si="26"/>
        <v/>
      </c>
      <c r="O388" s="142"/>
      <c r="P388" s="141"/>
      <c r="Q388" s="93"/>
      <c r="R388" s="96">
        <f t="shared" si="27"/>
        <v>0</v>
      </c>
      <c r="S388" s="98" t="str">
        <f t="shared" si="28"/>
        <v/>
      </c>
      <c r="T388" s="142"/>
      <c r="U388" s="141"/>
      <c r="V388" s="138"/>
      <c r="W388" s="97"/>
      <c r="X388" s="97"/>
      <c r="Y388" s="175" t="str">
        <f t="shared" si="29"/>
        <v/>
      </c>
    </row>
    <row r="389" spans="1:25" s="85" customFormat="1" ht="11.25">
      <c r="A389" s="152"/>
      <c r="B389" s="91"/>
      <c r="C389" s="82"/>
      <c r="D389" s="86"/>
      <c r="E389" s="84"/>
      <c r="F389" s="151"/>
      <c r="G389" s="160"/>
      <c r="H389" s="161"/>
      <c r="I389" s="141"/>
      <c r="J389" s="93"/>
      <c r="K389" s="93"/>
      <c r="L389" s="93"/>
      <c r="M389" s="96">
        <f t="shared" ref="M389:M394" si="30">SUM(I389:L389)</f>
        <v>0</v>
      </c>
      <c r="N389" s="98" t="str">
        <f t="shared" ref="N389:N394" si="31">IF(I389=0,"",IF(ISERROR(J389/I389),0,J389/I389))</f>
        <v/>
      </c>
      <c r="O389" s="142"/>
      <c r="P389" s="141"/>
      <c r="Q389" s="93"/>
      <c r="R389" s="96">
        <f t="shared" ref="R389:R394" si="32">SUM(P389:Q389)</f>
        <v>0</v>
      </c>
      <c r="S389" s="98" t="str">
        <f t="shared" ref="S389:S394" si="33">IF(P389=0,"",IF(ISERROR(Q389/P389),0,Q389/P389))</f>
        <v/>
      </c>
      <c r="T389" s="142"/>
      <c r="U389" s="141"/>
      <c r="V389" s="138"/>
      <c r="W389" s="97"/>
      <c r="X389" s="97"/>
      <c r="Y389" s="175" t="str">
        <f t="shared" ref="Y389:Y394" si="34">IF(OR(U389="No",ISBLANK(U389)),"",SUM(W389:X389))</f>
        <v/>
      </c>
    </row>
    <row r="390" spans="1:25" s="85" customFormat="1" ht="11.25">
      <c r="A390" s="152"/>
      <c r="B390" s="91"/>
      <c r="C390" s="82"/>
      <c r="D390" s="86"/>
      <c r="E390" s="84"/>
      <c r="F390" s="151"/>
      <c r="G390" s="160"/>
      <c r="H390" s="161"/>
      <c r="I390" s="141"/>
      <c r="J390" s="93"/>
      <c r="K390" s="93"/>
      <c r="L390" s="93"/>
      <c r="M390" s="96">
        <f t="shared" si="30"/>
        <v>0</v>
      </c>
      <c r="N390" s="98" t="str">
        <f t="shared" si="31"/>
        <v/>
      </c>
      <c r="O390" s="142"/>
      <c r="P390" s="141"/>
      <c r="Q390" s="93"/>
      <c r="R390" s="96">
        <f t="shared" si="32"/>
        <v>0</v>
      </c>
      <c r="S390" s="98" t="str">
        <f t="shared" si="33"/>
        <v/>
      </c>
      <c r="T390" s="142"/>
      <c r="U390" s="141"/>
      <c r="V390" s="138"/>
      <c r="W390" s="97"/>
      <c r="X390" s="97"/>
      <c r="Y390" s="175" t="str">
        <f t="shared" si="34"/>
        <v/>
      </c>
    </row>
    <row r="391" spans="1:25" s="85" customFormat="1" ht="11.25">
      <c r="A391" s="152"/>
      <c r="B391" s="91"/>
      <c r="C391" s="82"/>
      <c r="D391" s="86"/>
      <c r="E391" s="84"/>
      <c r="F391" s="151"/>
      <c r="G391" s="160"/>
      <c r="H391" s="161"/>
      <c r="I391" s="141"/>
      <c r="J391" s="93"/>
      <c r="K391" s="93"/>
      <c r="L391" s="93"/>
      <c r="M391" s="96">
        <f t="shared" si="30"/>
        <v>0</v>
      </c>
      <c r="N391" s="98" t="str">
        <f t="shared" si="31"/>
        <v/>
      </c>
      <c r="O391" s="142"/>
      <c r="P391" s="141"/>
      <c r="Q391" s="93"/>
      <c r="R391" s="96">
        <f t="shared" si="32"/>
        <v>0</v>
      </c>
      <c r="S391" s="98" t="str">
        <f t="shared" si="33"/>
        <v/>
      </c>
      <c r="T391" s="142"/>
      <c r="U391" s="141"/>
      <c r="V391" s="138"/>
      <c r="W391" s="97"/>
      <c r="X391" s="97"/>
      <c r="Y391" s="175" t="str">
        <f t="shared" si="34"/>
        <v/>
      </c>
    </row>
    <row r="392" spans="1:25" s="85" customFormat="1" ht="11.25">
      <c r="A392" s="152"/>
      <c r="B392" s="91"/>
      <c r="C392" s="82"/>
      <c r="D392" s="86"/>
      <c r="E392" s="84"/>
      <c r="F392" s="151"/>
      <c r="G392" s="160"/>
      <c r="H392" s="161"/>
      <c r="I392" s="141"/>
      <c r="J392" s="93"/>
      <c r="K392" s="93"/>
      <c r="L392" s="93"/>
      <c r="M392" s="96">
        <f t="shared" si="30"/>
        <v>0</v>
      </c>
      <c r="N392" s="98" t="str">
        <f t="shared" si="31"/>
        <v/>
      </c>
      <c r="O392" s="142"/>
      <c r="P392" s="141"/>
      <c r="Q392" s="93"/>
      <c r="R392" s="96">
        <f t="shared" si="32"/>
        <v>0</v>
      </c>
      <c r="S392" s="98" t="str">
        <f t="shared" si="33"/>
        <v/>
      </c>
      <c r="T392" s="142"/>
      <c r="U392" s="141"/>
      <c r="V392" s="138"/>
      <c r="W392" s="97"/>
      <c r="X392" s="97"/>
      <c r="Y392" s="175" t="str">
        <f t="shared" si="34"/>
        <v/>
      </c>
    </row>
    <row r="393" spans="1:25" s="85" customFormat="1" ht="11.25">
      <c r="A393" s="152"/>
      <c r="B393" s="91"/>
      <c r="C393" s="82"/>
      <c r="D393" s="86"/>
      <c r="E393" s="84"/>
      <c r="F393" s="151"/>
      <c r="G393" s="160"/>
      <c r="H393" s="161"/>
      <c r="I393" s="141"/>
      <c r="J393" s="93"/>
      <c r="K393" s="93"/>
      <c r="L393" s="93"/>
      <c r="M393" s="96">
        <f t="shared" si="30"/>
        <v>0</v>
      </c>
      <c r="N393" s="98" t="str">
        <f t="shared" si="31"/>
        <v/>
      </c>
      <c r="O393" s="142"/>
      <c r="P393" s="141"/>
      <c r="Q393" s="93"/>
      <c r="R393" s="96">
        <f t="shared" si="32"/>
        <v>0</v>
      </c>
      <c r="S393" s="98" t="str">
        <f t="shared" si="33"/>
        <v/>
      </c>
      <c r="T393" s="142"/>
      <c r="U393" s="141"/>
      <c r="V393" s="138"/>
      <c r="W393" s="97"/>
      <c r="X393" s="97"/>
      <c r="Y393" s="175" t="str">
        <f t="shared" si="34"/>
        <v/>
      </c>
    </row>
    <row r="394" spans="1:25" s="85" customFormat="1" ht="11.25">
      <c r="A394" s="152"/>
      <c r="B394" s="91"/>
      <c r="C394" s="82"/>
      <c r="D394" s="86"/>
      <c r="E394" s="84"/>
      <c r="F394" s="151"/>
      <c r="G394" s="160"/>
      <c r="H394" s="161"/>
      <c r="I394" s="141"/>
      <c r="J394" s="93"/>
      <c r="K394" s="93"/>
      <c r="L394" s="93"/>
      <c r="M394" s="96">
        <f t="shared" si="30"/>
        <v>0</v>
      </c>
      <c r="N394" s="98" t="str">
        <f t="shared" si="31"/>
        <v/>
      </c>
      <c r="O394" s="142"/>
      <c r="P394" s="141"/>
      <c r="Q394" s="93"/>
      <c r="R394" s="96">
        <f t="shared" si="32"/>
        <v>0</v>
      </c>
      <c r="S394" s="98" t="str">
        <f t="shared" si="33"/>
        <v/>
      </c>
      <c r="T394" s="142"/>
      <c r="U394" s="141"/>
      <c r="V394" s="138"/>
      <c r="W394" s="97"/>
      <c r="X394" s="97"/>
      <c r="Y394" s="175" t="str">
        <f t="shared" si="34"/>
        <v/>
      </c>
    </row>
    <row r="395" spans="1:25" s="85" customFormat="1" ht="11.25">
      <c r="A395" s="152"/>
      <c r="B395" s="91"/>
      <c r="C395" s="82"/>
      <c r="D395" s="86"/>
      <c r="E395" s="84"/>
      <c r="F395" s="151"/>
      <c r="G395" s="160"/>
      <c r="H395" s="161"/>
      <c r="I395" s="141"/>
      <c r="J395" s="93"/>
      <c r="K395" s="93"/>
      <c r="L395" s="93"/>
      <c r="M395" s="96"/>
      <c r="N395" s="98"/>
      <c r="O395" s="142"/>
      <c r="P395" s="141"/>
      <c r="Q395" s="93"/>
      <c r="R395" s="96"/>
      <c r="S395" s="98"/>
      <c r="T395" s="142"/>
      <c r="U395" s="141"/>
      <c r="V395" s="138"/>
      <c r="W395" s="97"/>
      <c r="X395" s="97"/>
      <c r="Y395" s="175"/>
    </row>
    <row r="396" spans="1:25" s="85" customFormat="1" ht="11.25">
      <c r="A396" s="152"/>
      <c r="B396" s="91"/>
      <c r="C396" s="82"/>
      <c r="D396" s="86"/>
      <c r="E396" s="84"/>
      <c r="F396" s="151"/>
      <c r="G396" s="160"/>
      <c r="H396" s="161"/>
      <c r="I396" s="141"/>
      <c r="J396" s="93"/>
      <c r="K396" s="93"/>
      <c r="L396" s="93"/>
      <c r="M396" s="96"/>
      <c r="N396" s="98"/>
      <c r="O396" s="142"/>
      <c r="P396" s="141"/>
      <c r="Q396" s="93"/>
      <c r="R396" s="96"/>
      <c r="S396" s="98"/>
      <c r="T396" s="142"/>
      <c r="U396" s="141"/>
      <c r="V396" s="138"/>
      <c r="W396" s="97"/>
      <c r="X396" s="97"/>
      <c r="Y396" s="175"/>
    </row>
    <row r="397" spans="1:25" s="85" customFormat="1" ht="11.25">
      <c r="A397" s="152"/>
      <c r="B397" s="91"/>
      <c r="C397" s="82"/>
      <c r="D397" s="86"/>
      <c r="E397" s="84"/>
      <c r="F397" s="151"/>
      <c r="G397" s="160"/>
      <c r="H397" s="161"/>
      <c r="I397" s="141"/>
      <c r="J397" s="93"/>
      <c r="K397" s="93"/>
      <c r="L397" s="93"/>
      <c r="M397" s="96"/>
      <c r="N397" s="98"/>
      <c r="O397" s="142"/>
      <c r="P397" s="141"/>
      <c r="Q397" s="93"/>
      <c r="R397" s="96"/>
      <c r="S397" s="98"/>
      <c r="T397" s="142"/>
      <c r="U397" s="141"/>
      <c r="V397" s="138"/>
      <c r="W397" s="97"/>
      <c r="X397" s="97"/>
      <c r="Y397" s="175"/>
    </row>
    <row r="398" spans="1:25" s="85" customFormat="1" ht="11.25">
      <c r="A398" s="152"/>
      <c r="B398" s="91"/>
      <c r="C398" s="82"/>
      <c r="D398" s="86"/>
      <c r="E398" s="84"/>
      <c r="F398" s="151"/>
      <c r="G398" s="160"/>
      <c r="H398" s="161"/>
      <c r="I398" s="141"/>
      <c r="J398" s="93"/>
      <c r="K398" s="93"/>
      <c r="L398" s="93"/>
      <c r="M398" s="96">
        <f>SUM(I398:L398)</f>
        <v>0</v>
      </c>
      <c r="N398" s="98" t="str">
        <f t="shared" ref="N398:N402" si="35">IF(I398=0,"",IF(ISERROR(J398/I398),0,J398/I398))</f>
        <v/>
      </c>
      <c r="O398" s="142"/>
      <c r="P398" s="141"/>
      <c r="Q398" s="93"/>
      <c r="R398" s="96">
        <f t="shared" ref="R398:R402" si="36">SUM(P398:Q398)</f>
        <v>0</v>
      </c>
      <c r="S398" s="98" t="str">
        <f t="shared" ref="S398:S402" si="37">IF(P398=0,"",IF(ISERROR(Q398/P398),0,Q398/P398))</f>
        <v/>
      </c>
      <c r="T398" s="142"/>
      <c r="U398" s="141"/>
      <c r="V398" s="138"/>
      <c r="W398" s="97"/>
      <c r="X398" s="97"/>
      <c r="Y398" s="175" t="str">
        <f t="shared" ref="Y398:Y402" si="38">IF(OR(U398="No",ISBLANK(U398)),"",SUM(W398:X398))</f>
        <v/>
      </c>
    </row>
    <row r="399" spans="1:25" s="85" customFormat="1" ht="11.25">
      <c r="A399" s="152"/>
      <c r="B399" s="91"/>
      <c r="C399" s="82"/>
      <c r="D399" s="86"/>
      <c r="E399" s="84"/>
      <c r="F399" s="151"/>
      <c r="G399" s="160"/>
      <c r="H399" s="161"/>
      <c r="I399" s="141"/>
      <c r="J399" s="93"/>
      <c r="K399" s="93"/>
      <c r="L399" s="93"/>
      <c r="M399" s="96">
        <f>SUM(I399:L399)</f>
        <v>0</v>
      </c>
      <c r="N399" s="98" t="str">
        <f t="shared" si="35"/>
        <v/>
      </c>
      <c r="O399" s="142"/>
      <c r="P399" s="141"/>
      <c r="Q399" s="93"/>
      <c r="R399" s="96">
        <f t="shared" si="36"/>
        <v>0</v>
      </c>
      <c r="S399" s="98" t="str">
        <f t="shared" si="37"/>
        <v/>
      </c>
      <c r="T399" s="142"/>
      <c r="U399" s="141"/>
      <c r="V399" s="138"/>
      <c r="W399" s="97"/>
      <c r="X399" s="97"/>
      <c r="Y399" s="175" t="str">
        <f t="shared" si="38"/>
        <v/>
      </c>
    </row>
    <row r="400" spans="1:25" s="85" customFormat="1" ht="11.25">
      <c r="A400" s="152"/>
      <c r="B400" s="91"/>
      <c r="C400" s="82"/>
      <c r="D400" s="86"/>
      <c r="E400" s="84"/>
      <c r="F400" s="151"/>
      <c r="G400" s="160"/>
      <c r="H400" s="161"/>
      <c r="I400" s="141"/>
      <c r="J400" s="93"/>
      <c r="K400" s="93"/>
      <c r="L400" s="93"/>
      <c r="M400" s="96">
        <f>SUM(I400:L400)</f>
        <v>0</v>
      </c>
      <c r="N400" s="98" t="str">
        <f t="shared" si="35"/>
        <v/>
      </c>
      <c r="O400" s="142"/>
      <c r="P400" s="141"/>
      <c r="Q400" s="93"/>
      <c r="R400" s="96">
        <f t="shared" si="36"/>
        <v>0</v>
      </c>
      <c r="S400" s="98" t="str">
        <f t="shared" si="37"/>
        <v/>
      </c>
      <c r="T400" s="142"/>
      <c r="U400" s="141"/>
      <c r="V400" s="138"/>
      <c r="W400" s="97"/>
      <c r="X400" s="97"/>
      <c r="Y400" s="175" t="str">
        <f t="shared" si="38"/>
        <v/>
      </c>
    </row>
    <row r="401" spans="1:32" s="85" customFormat="1" ht="11.25">
      <c r="A401" s="152"/>
      <c r="B401" s="91"/>
      <c r="C401" s="82"/>
      <c r="D401" s="86"/>
      <c r="E401" s="84"/>
      <c r="F401" s="151"/>
      <c r="G401" s="160"/>
      <c r="H401" s="161"/>
      <c r="I401" s="141"/>
      <c r="J401" s="93"/>
      <c r="K401" s="93"/>
      <c r="L401" s="93"/>
      <c r="M401" s="96">
        <f>SUM(I401:L401)</f>
        <v>0</v>
      </c>
      <c r="N401" s="98" t="str">
        <f t="shared" si="35"/>
        <v/>
      </c>
      <c r="O401" s="142"/>
      <c r="P401" s="141"/>
      <c r="Q401" s="93"/>
      <c r="R401" s="96">
        <f t="shared" si="36"/>
        <v>0</v>
      </c>
      <c r="S401" s="98" t="str">
        <f t="shared" si="37"/>
        <v/>
      </c>
      <c r="T401" s="142"/>
      <c r="U401" s="141"/>
      <c r="V401" s="138"/>
      <c r="W401" s="97"/>
      <c r="X401" s="97"/>
      <c r="Y401" s="175" t="str">
        <f t="shared" si="38"/>
        <v/>
      </c>
    </row>
    <row r="402" spans="1:32" s="85" customFormat="1" ht="12" thickBot="1">
      <c r="A402" s="153"/>
      <c r="B402" s="154"/>
      <c r="C402" s="155"/>
      <c r="D402" s="156"/>
      <c r="E402" s="157"/>
      <c r="F402" s="158"/>
      <c r="G402" s="162"/>
      <c r="H402" s="163"/>
      <c r="I402" s="143"/>
      <c r="J402" s="144"/>
      <c r="K402" s="144"/>
      <c r="L402" s="144"/>
      <c r="M402" s="145">
        <f>SUM(I402:L402)</f>
        <v>0</v>
      </c>
      <c r="N402" s="146" t="str">
        <f t="shared" si="35"/>
        <v/>
      </c>
      <c r="O402" s="147"/>
      <c r="P402" s="143"/>
      <c r="Q402" s="144"/>
      <c r="R402" s="145">
        <f t="shared" si="36"/>
        <v>0</v>
      </c>
      <c r="S402" s="146" t="str">
        <f t="shared" si="37"/>
        <v/>
      </c>
      <c r="T402" s="147"/>
      <c r="U402" s="143"/>
      <c r="V402" s="178"/>
      <c r="W402" s="176"/>
      <c r="X402" s="176"/>
      <c r="Y402" s="177" t="str">
        <f t="shared" si="38"/>
        <v/>
      </c>
    </row>
    <row r="403" spans="1:32" s="87" customFormat="1" ht="11.25">
      <c r="A403" s="74"/>
      <c r="B403" s="74"/>
      <c r="C403" s="74"/>
      <c r="E403" s="85"/>
      <c r="F403" s="85"/>
      <c r="G403" s="85"/>
      <c r="H403" s="94"/>
      <c r="I403" s="85"/>
      <c r="J403" s="85"/>
      <c r="K403" s="85"/>
      <c r="L403" s="85"/>
      <c r="M403" s="85"/>
      <c r="N403" s="85"/>
      <c r="O403" s="85"/>
      <c r="P403" s="85"/>
      <c r="Q403" s="85"/>
      <c r="R403" s="85"/>
      <c r="S403" s="85"/>
      <c r="T403" s="94"/>
      <c r="U403" s="94"/>
      <c r="V403" s="94"/>
      <c r="W403" s="85"/>
      <c r="X403" s="85"/>
      <c r="Y403" s="85"/>
      <c r="Z403" s="85"/>
      <c r="AA403" s="85"/>
      <c r="AB403" s="85"/>
      <c r="AC403" s="85"/>
      <c r="AD403" s="85"/>
      <c r="AE403" s="85"/>
      <c r="AF403" s="85"/>
    </row>
    <row r="404" spans="1:32" s="87" customFormat="1" ht="11.25">
      <c r="A404" s="74"/>
      <c r="B404" s="74"/>
      <c r="C404" s="74"/>
      <c r="D404" s="74"/>
      <c r="E404" s="85"/>
      <c r="F404" s="85"/>
      <c r="G404" s="85"/>
      <c r="H404" s="94"/>
      <c r="I404" s="85"/>
      <c r="J404" s="85"/>
      <c r="K404" s="85"/>
      <c r="L404" s="85"/>
      <c r="M404" s="85"/>
      <c r="N404" s="85"/>
      <c r="O404" s="85"/>
      <c r="P404" s="85"/>
      <c r="Q404" s="85"/>
      <c r="R404" s="85"/>
      <c r="S404" s="85"/>
      <c r="T404" s="94"/>
      <c r="U404" s="94"/>
      <c r="V404" s="94"/>
      <c r="W404" s="85"/>
      <c r="X404" s="85"/>
      <c r="Y404" s="85"/>
      <c r="Z404" s="85"/>
      <c r="AA404" s="85"/>
      <c r="AB404" s="85"/>
      <c r="AC404" s="85"/>
      <c r="AD404" s="85"/>
      <c r="AE404" s="85"/>
      <c r="AF404" s="85"/>
    </row>
    <row r="405" spans="1:32" s="87" customFormat="1" ht="11.25">
      <c r="A405" s="74"/>
      <c r="B405" s="74"/>
      <c r="C405" s="74"/>
      <c r="D405" s="74"/>
      <c r="E405" s="85"/>
      <c r="F405" s="85"/>
      <c r="G405" s="85"/>
      <c r="H405" s="94"/>
      <c r="I405" s="85"/>
      <c r="J405" s="85"/>
      <c r="K405" s="85"/>
      <c r="L405" s="85"/>
      <c r="M405" s="85"/>
      <c r="N405" s="85"/>
      <c r="O405" s="85"/>
      <c r="P405" s="85"/>
      <c r="Q405" s="85"/>
      <c r="R405" s="85"/>
      <c r="S405" s="85"/>
      <c r="T405" s="94"/>
      <c r="U405" s="94"/>
      <c r="V405" s="94"/>
      <c r="W405" s="85"/>
      <c r="X405" s="85"/>
      <c r="Y405" s="85"/>
      <c r="Z405" s="85"/>
      <c r="AA405" s="85"/>
      <c r="AB405" s="85"/>
      <c r="AC405" s="85"/>
      <c r="AD405" s="85"/>
      <c r="AE405" s="85"/>
      <c r="AF405" s="85"/>
    </row>
    <row r="406" spans="1:32" s="87" customFormat="1" ht="11.25">
      <c r="A406" s="74"/>
      <c r="B406" s="74"/>
      <c r="C406" s="74"/>
      <c r="D406" s="74"/>
      <c r="E406" s="85"/>
      <c r="F406" s="85"/>
      <c r="G406" s="85"/>
      <c r="H406" s="94"/>
      <c r="I406" s="85"/>
      <c r="J406" s="85"/>
      <c r="K406" s="85"/>
      <c r="L406" s="85"/>
      <c r="M406" s="85"/>
      <c r="N406" s="85"/>
      <c r="O406" s="85"/>
      <c r="P406" s="85"/>
      <c r="Q406" s="85"/>
      <c r="R406" s="85"/>
      <c r="S406" s="85"/>
      <c r="T406" s="94"/>
      <c r="U406" s="94"/>
      <c r="V406" s="94"/>
      <c r="W406" s="85"/>
      <c r="X406" s="85"/>
      <c r="Y406" s="85"/>
      <c r="Z406" s="85"/>
      <c r="AA406" s="85"/>
      <c r="AB406" s="85"/>
      <c r="AC406" s="85"/>
      <c r="AD406" s="85"/>
      <c r="AE406" s="85"/>
      <c r="AF406" s="85"/>
    </row>
    <row r="407" spans="1:32" s="87" customFormat="1" ht="11.25">
      <c r="A407" s="74"/>
      <c r="B407" s="74"/>
      <c r="C407" s="74"/>
      <c r="D407" s="74"/>
      <c r="E407" s="85"/>
      <c r="F407" s="85"/>
      <c r="G407" s="85"/>
      <c r="H407" s="94"/>
      <c r="I407" s="85"/>
      <c r="J407" s="85"/>
      <c r="K407" s="85"/>
      <c r="L407" s="85"/>
      <c r="M407" s="85"/>
      <c r="N407" s="85"/>
      <c r="O407" s="85"/>
      <c r="P407" s="85"/>
      <c r="Q407" s="85"/>
      <c r="R407" s="85"/>
      <c r="S407" s="85"/>
      <c r="T407" s="94"/>
      <c r="U407" s="94"/>
      <c r="V407" s="94"/>
      <c r="W407" s="85"/>
      <c r="X407" s="85"/>
      <c r="Y407" s="85"/>
      <c r="Z407" s="85"/>
      <c r="AA407" s="85"/>
      <c r="AB407" s="85"/>
      <c r="AC407" s="85"/>
      <c r="AD407" s="85"/>
      <c r="AE407" s="85"/>
      <c r="AF407" s="85"/>
    </row>
    <row r="408" spans="1:32" s="87" customFormat="1" ht="11.25">
      <c r="A408" s="74"/>
      <c r="B408" s="74"/>
      <c r="C408" s="74"/>
      <c r="D408" s="74"/>
      <c r="E408" s="85"/>
      <c r="F408" s="85"/>
      <c r="G408" s="85"/>
      <c r="H408" s="94"/>
      <c r="I408" s="85"/>
      <c r="J408" s="85"/>
      <c r="K408" s="85"/>
      <c r="L408" s="85"/>
      <c r="M408" s="85"/>
      <c r="N408" s="85"/>
      <c r="O408" s="85"/>
      <c r="P408" s="85"/>
      <c r="Q408" s="85"/>
      <c r="R408" s="85"/>
      <c r="S408" s="85"/>
      <c r="T408" s="94"/>
      <c r="U408" s="94"/>
      <c r="V408" s="94"/>
      <c r="W408" s="85"/>
      <c r="X408" s="85"/>
      <c r="Y408" s="85"/>
      <c r="Z408" s="85"/>
      <c r="AA408" s="85"/>
      <c r="AB408" s="85"/>
      <c r="AC408" s="85"/>
      <c r="AD408" s="85"/>
      <c r="AE408" s="85"/>
      <c r="AF408" s="85"/>
    </row>
    <row r="409" spans="1:32" s="87" customFormat="1" ht="11.25">
      <c r="A409" s="74"/>
      <c r="B409" s="74"/>
      <c r="C409" s="74"/>
      <c r="D409" s="74"/>
      <c r="E409" s="85"/>
      <c r="F409" s="85"/>
      <c r="G409" s="85"/>
      <c r="H409" s="94"/>
      <c r="I409" s="85"/>
      <c r="J409" s="85"/>
      <c r="K409" s="85"/>
      <c r="L409" s="85"/>
      <c r="M409" s="85"/>
      <c r="N409" s="85"/>
      <c r="O409" s="85"/>
      <c r="P409" s="85"/>
      <c r="Q409" s="85"/>
      <c r="R409" s="85"/>
      <c r="S409" s="85"/>
      <c r="T409" s="94"/>
      <c r="U409" s="94"/>
      <c r="V409" s="94"/>
      <c r="W409" s="85"/>
      <c r="X409" s="85"/>
      <c r="Y409" s="85"/>
      <c r="Z409" s="85"/>
      <c r="AA409" s="85"/>
      <c r="AB409" s="85"/>
      <c r="AC409" s="85"/>
      <c r="AD409" s="85"/>
      <c r="AE409" s="85"/>
      <c r="AF409" s="85"/>
    </row>
    <row r="410" spans="1:32" s="87" customFormat="1" ht="11.25">
      <c r="A410" s="74"/>
      <c r="B410" s="74"/>
      <c r="C410" s="74"/>
      <c r="D410" s="74"/>
      <c r="E410" s="85"/>
      <c r="F410" s="85"/>
      <c r="G410" s="85"/>
      <c r="H410" s="94"/>
      <c r="I410" s="85"/>
      <c r="J410" s="85"/>
      <c r="K410" s="85"/>
      <c r="L410" s="85"/>
      <c r="M410" s="85"/>
      <c r="N410" s="85"/>
      <c r="O410" s="85"/>
      <c r="P410" s="85"/>
      <c r="Q410" s="85"/>
      <c r="R410" s="85"/>
      <c r="S410" s="85"/>
      <c r="T410" s="94"/>
      <c r="U410" s="94"/>
      <c r="V410" s="94"/>
      <c r="W410" s="85"/>
      <c r="X410" s="85"/>
      <c r="Y410" s="85"/>
      <c r="Z410" s="85"/>
      <c r="AA410" s="85"/>
      <c r="AB410" s="85"/>
      <c r="AC410" s="85"/>
      <c r="AD410" s="85"/>
      <c r="AE410" s="85"/>
      <c r="AF410" s="85"/>
    </row>
    <row r="411" spans="1:32" s="87" customFormat="1" ht="11.25">
      <c r="A411" s="74"/>
      <c r="B411" s="74"/>
      <c r="C411" s="74"/>
      <c r="D411" s="74"/>
      <c r="E411" s="85"/>
      <c r="F411" s="85"/>
      <c r="G411" s="85"/>
      <c r="H411" s="94"/>
      <c r="I411" s="85"/>
      <c r="J411" s="85"/>
      <c r="K411" s="85"/>
      <c r="L411" s="85"/>
      <c r="M411" s="85"/>
      <c r="N411" s="85"/>
      <c r="O411" s="85"/>
      <c r="P411" s="85"/>
      <c r="Q411" s="85"/>
      <c r="R411" s="85"/>
      <c r="S411" s="85"/>
      <c r="T411" s="94"/>
      <c r="U411" s="94"/>
      <c r="V411" s="94"/>
      <c r="W411" s="85"/>
      <c r="X411" s="85"/>
      <c r="Y411" s="85"/>
      <c r="Z411" s="85"/>
      <c r="AA411" s="85"/>
      <c r="AB411" s="85"/>
      <c r="AC411" s="85"/>
      <c r="AD411" s="85"/>
      <c r="AE411" s="85"/>
      <c r="AF411" s="85"/>
    </row>
    <row r="412" spans="1:32" s="87" customFormat="1" ht="11.25">
      <c r="A412" s="74"/>
      <c r="B412" s="74"/>
      <c r="C412" s="74"/>
      <c r="D412" s="74"/>
      <c r="E412" s="85"/>
      <c r="F412" s="85"/>
      <c r="G412" s="85"/>
      <c r="H412" s="94"/>
      <c r="I412" s="85"/>
      <c r="J412" s="85"/>
      <c r="K412" s="85"/>
      <c r="L412" s="85"/>
      <c r="M412" s="85"/>
      <c r="N412" s="85"/>
      <c r="O412" s="85"/>
      <c r="P412" s="85"/>
      <c r="Q412" s="85"/>
      <c r="R412" s="85"/>
      <c r="S412" s="85"/>
      <c r="T412" s="94"/>
      <c r="U412" s="94"/>
      <c r="V412" s="94"/>
      <c r="W412" s="85"/>
      <c r="X412" s="85"/>
      <c r="Y412" s="85"/>
      <c r="Z412" s="85"/>
      <c r="AA412" s="85"/>
      <c r="AB412" s="85"/>
      <c r="AC412" s="85"/>
      <c r="AD412" s="85"/>
      <c r="AE412" s="85"/>
      <c r="AF412" s="85"/>
    </row>
    <row r="413" spans="1:32">
      <c r="H413" s="95"/>
      <c r="T413" s="95"/>
      <c r="U413" s="95"/>
      <c r="V413" s="95"/>
    </row>
    <row r="414" spans="1:32">
      <c r="H414" s="95"/>
      <c r="T414" s="95"/>
      <c r="U414" s="95"/>
      <c r="V414" s="95"/>
    </row>
    <row r="415" spans="1:32">
      <c r="H415" s="95"/>
      <c r="T415" s="95"/>
      <c r="U415" s="95"/>
      <c r="V415" s="95"/>
    </row>
    <row r="416" spans="1:32">
      <c r="H416" s="95"/>
      <c r="T416" s="95"/>
      <c r="U416" s="95"/>
      <c r="V416" s="95"/>
    </row>
    <row r="417" spans="8:22">
      <c r="H417" s="95"/>
      <c r="T417" s="95"/>
      <c r="U417" s="95"/>
      <c r="V417" s="95"/>
    </row>
    <row r="418" spans="8:22">
      <c r="H418" s="95"/>
      <c r="T418" s="95"/>
      <c r="U418" s="95"/>
      <c r="V418" s="95"/>
    </row>
    <row r="419" spans="8:22">
      <c r="H419" s="95"/>
      <c r="T419" s="95"/>
      <c r="U419" s="95"/>
      <c r="V419" s="95"/>
    </row>
    <row r="420" spans="8:22">
      <c r="H420" s="95"/>
      <c r="T420" s="95"/>
      <c r="U420" s="95"/>
      <c r="V420" s="95"/>
    </row>
    <row r="421" spans="8:22">
      <c r="H421" s="95"/>
      <c r="T421" s="95"/>
      <c r="U421" s="95"/>
      <c r="V421" s="95"/>
    </row>
    <row r="422" spans="8:22">
      <c r="H422" s="95"/>
      <c r="T422" s="95"/>
      <c r="U422" s="95"/>
      <c r="V422" s="95"/>
    </row>
    <row r="423" spans="8:22">
      <c r="H423" s="95"/>
      <c r="T423" s="95"/>
      <c r="U423" s="95"/>
      <c r="V423" s="95"/>
    </row>
    <row r="424" spans="8:22">
      <c r="H424" s="95"/>
      <c r="T424" s="95"/>
      <c r="U424" s="95"/>
      <c r="V424" s="95"/>
    </row>
    <row r="425" spans="8:22">
      <c r="H425" s="95"/>
      <c r="T425" s="95"/>
      <c r="U425" s="95"/>
      <c r="V425" s="95"/>
    </row>
    <row r="426" spans="8:22">
      <c r="H426" s="95"/>
      <c r="T426" s="95"/>
      <c r="U426" s="95"/>
      <c r="V426" s="95"/>
    </row>
    <row r="427" spans="8:22">
      <c r="H427" s="95"/>
      <c r="T427" s="95"/>
      <c r="U427" s="95"/>
      <c r="V427" s="95"/>
    </row>
    <row r="428" spans="8:22">
      <c r="H428" s="95"/>
      <c r="T428" s="95"/>
      <c r="U428" s="95"/>
      <c r="V428" s="95"/>
    </row>
    <row r="429" spans="8:22">
      <c r="H429" s="95"/>
      <c r="T429" s="95"/>
      <c r="U429" s="95"/>
      <c r="V429" s="95"/>
    </row>
    <row r="430" spans="8:22">
      <c r="H430" s="95"/>
      <c r="T430" s="95"/>
      <c r="U430" s="95"/>
      <c r="V430" s="95"/>
    </row>
    <row r="431" spans="8:22">
      <c r="H431" s="95"/>
      <c r="T431" s="95"/>
      <c r="U431" s="95"/>
      <c r="V431" s="95"/>
    </row>
    <row r="432" spans="8:22">
      <c r="H432" s="95"/>
      <c r="T432" s="95"/>
      <c r="U432" s="95"/>
      <c r="V432" s="95"/>
    </row>
    <row r="433" spans="8:22">
      <c r="H433" s="95"/>
      <c r="T433" s="95"/>
      <c r="U433" s="95"/>
      <c r="V433" s="95"/>
    </row>
    <row r="434" spans="8:22">
      <c r="H434" s="95"/>
      <c r="T434" s="95"/>
      <c r="U434" s="95"/>
      <c r="V434" s="95"/>
    </row>
    <row r="435" spans="8:22">
      <c r="H435" s="95"/>
      <c r="T435" s="95"/>
      <c r="U435" s="95"/>
      <c r="V435" s="95"/>
    </row>
    <row r="436" spans="8:22">
      <c r="H436" s="95"/>
      <c r="T436" s="95"/>
      <c r="U436" s="95"/>
      <c r="V436" s="95"/>
    </row>
    <row r="437" spans="8:22">
      <c r="H437" s="95"/>
      <c r="T437" s="95"/>
      <c r="U437" s="95"/>
      <c r="V437" s="95"/>
    </row>
    <row r="438" spans="8:22">
      <c r="H438" s="95"/>
      <c r="T438" s="95"/>
      <c r="U438" s="95"/>
      <c r="V438" s="95"/>
    </row>
    <row r="439" spans="8:22">
      <c r="H439" s="95"/>
      <c r="T439" s="95"/>
      <c r="U439" s="95"/>
      <c r="V439" s="95"/>
    </row>
    <row r="440" spans="8:22">
      <c r="H440" s="95"/>
      <c r="T440" s="95"/>
      <c r="U440" s="95"/>
      <c r="V440" s="95"/>
    </row>
    <row r="441" spans="8:22">
      <c r="H441" s="95"/>
      <c r="T441" s="95"/>
      <c r="U441" s="95"/>
      <c r="V441" s="95"/>
    </row>
    <row r="442" spans="8:22">
      <c r="H442" s="95"/>
      <c r="T442" s="95"/>
      <c r="U442" s="95"/>
      <c r="V442" s="95"/>
    </row>
    <row r="443" spans="8:22">
      <c r="H443" s="95"/>
      <c r="T443" s="95"/>
      <c r="U443" s="95"/>
      <c r="V443" s="95"/>
    </row>
    <row r="444" spans="8:22">
      <c r="H444" s="95"/>
      <c r="T444" s="95"/>
      <c r="U444" s="95"/>
      <c r="V444" s="95"/>
    </row>
    <row r="445" spans="8:22">
      <c r="H445" s="95"/>
      <c r="T445" s="95"/>
      <c r="U445" s="95"/>
      <c r="V445" s="95"/>
    </row>
    <row r="446" spans="8:22">
      <c r="H446" s="95"/>
      <c r="T446" s="95"/>
      <c r="U446" s="95"/>
      <c r="V446" s="95"/>
    </row>
    <row r="447" spans="8:22">
      <c r="H447" s="95"/>
      <c r="T447" s="95"/>
      <c r="U447" s="95"/>
      <c r="V447" s="95"/>
    </row>
    <row r="448" spans="8:22">
      <c r="H448" s="95"/>
      <c r="T448" s="95"/>
      <c r="U448" s="95"/>
      <c r="V448" s="95"/>
    </row>
    <row r="449" spans="8:22">
      <c r="H449" s="95"/>
      <c r="T449" s="95"/>
      <c r="U449" s="95"/>
      <c r="V449" s="95"/>
    </row>
    <row r="450" spans="8:22">
      <c r="H450" s="95"/>
      <c r="T450" s="95"/>
      <c r="U450" s="95"/>
      <c r="V450" s="95"/>
    </row>
    <row r="451" spans="8:22">
      <c r="H451" s="95"/>
      <c r="T451" s="95"/>
      <c r="U451" s="95"/>
      <c r="V451" s="95"/>
    </row>
    <row r="452" spans="8:22">
      <c r="H452" s="95"/>
      <c r="T452" s="95"/>
      <c r="U452" s="95"/>
      <c r="V452" s="95"/>
    </row>
    <row r="453" spans="8:22">
      <c r="H453" s="95"/>
      <c r="T453" s="95"/>
      <c r="U453" s="95"/>
      <c r="V453" s="95"/>
    </row>
    <row r="454" spans="8:22">
      <c r="H454" s="95"/>
      <c r="T454" s="95"/>
      <c r="U454" s="95"/>
      <c r="V454" s="95"/>
    </row>
    <row r="455" spans="8:22">
      <c r="H455" s="95"/>
      <c r="T455" s="95"/>
      <c r="U455" s="95"/>
      <c r="V455" s="95"/>
    </row>
    <row r="456" spans="8:22">
      <c r="H456" s="95"/>
      <c r="T456" s="95"/>
      <c r="U456" s="95"/>
      <c r="V456" s="95"/>
    </row>
    <row r="457" spans="8:22">
      <c r="H457" s="95"/>
      <c r="T457" s="95"/>
      <c r="U457" s="95"/>
      <c r="V457" s="95"/>
    </row>
    <row r="458" spans="8:22">
      <c r="H458" s="95"/>
      <c r="T458" s="95"/>
      <c r="U458" s="95"/>
      <c r="V458" s="95"/>
    </row>
    <row r="459" spans="8:22">
      <c r="H459" s="95"/>
      <c r="T459" s="95"/>
      <c r="U459" s="95"/>
      <c r="V459" s="95"/>
    </row>
    <row r="460" spans="8:22">
      <c r="H460" s="95"/>
      <c r="T460" s="95"/>
      <c r="U460" s="95"/>
      <c r="V460" s="95"/>
    </row>
    <row r="461" spans="8:22">
      <c r="H461" s="95"/>
      <c r="T461" s="95"/>
      <c r="U461" s="95"/>
      <c r="V461" s="95"/>
    </row>
    <row r="462" spans="8:22">
      <c r="H462" s="95"/>
      <c r="T462" s="95"/>
      <c r="U462" s="95"/>
      <c r="V462" s="95"/>
    </row>
    <row r="463" spans="8:22">
      <c r="H463" s="95"/>
      <c r="T463" s="95"/>
      <c r="U463" s="95"/>
      <c r="V463" s="95"/>
    </row>
    <row r="464" spans="8:22">
      <c r="H464" s="95"/>
      <c r="T464" s="95"/>
      <c r="U464" s="95"/>
      <c r="V464" s="95"/>
    </row>
    <row r="465" spans="8:22">
      <c r="H465" s="95"/>
      <c r="T465" s="95"/>
      <c r="U465" s="95"/>
      <c r="V465" s="95"/>
    </row>
    <row r="466" spans="8:22">
      <c r="H466" s="95"/>
      <c r="T466" s="95"/>
      <c r="U466" s="95"/>
      <c r="V466" s="95"/>
    </row>
    <row r="467" spans="8:22">
      <c r="H467" s="95"/>
      <c r="T467" s="95"/>
      <c r="U467" s="95"/>
      <c r="V467" s="95"/>
    </row>
    <row r="468" spans="8:22">
      <c r="H468" s="95"/>
      <c r="T468" s="95"/>
      <c r="U468" s="95"/>
      <c r="V468" s="95"/>
    </row>
    <row r="469" spans="8:22">
      <c r="H469" s="95"/>
      <c r="T469" s="95"/>
      <c r="U469" s="95"/>
      <c r="V469" s="95"/>
    </row>
    <row r="470" spans="8:22">
      <c r="H470" s="95"/>
      <c r="T470" s="95"/>
      <c r="U470" s="95"/>
      <c r="V470" s="95"/>
    </row>
    <row r="471" spans="8:22">
      <c r="H471" s="95"/>
      <c r="T471" s="95"/>
      <c r="U471" s="95"/>
      <c r="V471" s="95"/>
    </row>
    <row r="472" spans="8:22">
      <c r="H472" s="95"/>
      <c r="T472" s="95"/>
      <c r="U472" s="95"/>
      <c r="V472" s="95"/>
    </row>
    <row r="473" spans="8:22">
      <c r="H473" s="95"/>
      <c r="T473" s="95"/>
      <c r="U473" s="95"/>
      <c r="V473" s="95"/>
    </row>
    <row r="474" spans="8:22">
      <c r="H474" s="95"/>
      <c r="T474" s="95"/>
      <c r="U474" s="95"/>
      <c r="V474" s="95"/>
    </row>
    <row r="475" spans="8:22">
      <c r="H475" s="95"/>
      <c r="T475" s="95"/>
      <c r="U475" s="95"/>
      <c r="V475" s="95"/>
    </row>
    <row r="476" spans="8:22">
      <c r="H476" s="95"/>
      <c r="T476" s="95"/>
      <c r="U476" s="95"/>
      <c r="V476" s="95"/>
    </row>
    <row r="477" spans="8:22">
      <c r="H477" s="95"/>
      <c r="T477" s="95"/>
      <c r="U477" s="95"/>
      <c r="V477" s="95"/>
    </row>
    <row r="478" spans="8:22">
      <c r="H478" s="95"/>
      <c r="T478" s="95"/>
      <c r="U478" s="95"/>
      <c r="V478" s="95"/>
    </row>
    <row r="479" spans="8:22">
      <c r="H479" s="95"/>
      <c r="T479" s="95"/>
      <c r="U479" s="95"/>
      <c r="V479" s="95"/>
    </row>
    <row r="480" spans="8:22">
      <c r="H480" s="95"/>
      <c r="T480" s="95"/>
      <c r="U480" s="95"/>
      <c r="V480" s="95"/>
    </row>
    <row r="481" spans="8:22">
      <c r="H481" s="95"/>
      <c r="T481" s="95"/>
      <c r="U481" s="95"/>
      <c r="V481" s="95"/>
    </row>
    <row r="482" spans="8:22">
      <c r="H482" s="95"/>
      <c r="T482" s="95"/>
      <c r="U482" s="95"/>
      <c r="V482" s="95"/>
    </row>
    <row r="483" spans="8:22">
      <c r="H483" s="95"/>
      <c r="T483" s="95"/>
      <c r="U483" s="95"/>
      <c r="V483" s="95"/>
    </row>
    <row r="484" spans="8:22">
      <c r="H484" s="95"/>
      <c r="T484" s="95"/>
      <c r="U484" s="95"/>
      <c r="V484" s="95"/>
    </row>
    <row r="485" spans="8:22">
      <c r="H485" s="95"/>
      <c r="T485" s="95"/>
      <c r="U485" s="95"/>
      <c r="V485" s="95"/>
    </row>
    <row r="486" spans="8:22">
      <c r="H486" s="95"/>
      <c r="T486" s="95"/>
      <c r="U486" s="95"/>
      <c r="V486" s="95"/>
    </row>
    <row r="487" spans="8:22">
      <c r="H487" s="95"/>
      <c r="T487" s="95"/>
      <c r="U487" s="95"/>
      <c r="V487" s="95"/>
    </row>
    <row r="488" spans="8:22">
      <c r="H488" s="95"/>
      <c r="T488" s="95"/>
      <c r="U488" s="95"/>
      <c r="V488" s="95"/>
    </row>
    <row r="489" spans="8:22">
      <c r="H489" s="95"/>
      <c r="T489" s="95"/>
      <c r="U489" s="95"/>
      <c r="V489" s="95"/>
    </row>
    <row r="490" spans="8:22">
      <c r="H490" s="95"/>
      <c r="T490" s="95"/>
      <c r="U490" s="95"/>
      <c r="V490" s="95"/>
    </row>
    <row r="491" spans="8:22">
      <c r="H491" s="95"/>
      <c r="T491" s="95"/>
      <c r="U491" s="95"/>
      <c r="V491" s="95"/>
    </row>
    <row r="492" spans="8:22">
      <c r="H492" s="95"/>
      <c r="T492" s="95"/>
      <c r="U492" s="95"/>
      <c r="V492" s="95"/>
    </row>
    <row r="493" spans="8:22">
      <c r="H493" s="95"/>
      <c r="T493" s="95"/>
      <c r="U493" s="95"/>
      <c r="V493" s="95"/>
    </row>
    <row r="494" spans="8:22">
      <c r="H494" s="95"/>
      <c r="T494" s="95"/>
      <c r="U494" s="95"/>
      <c r="V494" s="95"/>
    </row>
    <row r="495" spans="8:22">
      <c r="H495" s="95"/>
      <c r="T495" s="95"/>
      <c r="U495" s="95"/>
      <c r="V495" s="95"/>
    </row>
    <row r="496" spans="8:22">
      <c r="H496" s="95"/>
      <c r="T496" s="95"/>
      <c r="U496" s="95"/>
      <c r="V496" s="95"/>
    </row>
    <row r="497" spans="8:22">
      <c r="H497" s="95"/>
      <c r="T497" s="95"/>
      <c r="U497" s="95"/>
      <c r="V497" s="95"/>
    </row>
    <row r="498" spans="8:22">
      <c r="H498" s="95"/>
      <c r="T498" s="95"/>
      <c r="U498" s="95"/>
      <c r="V498" s="95"/>
    </row>
    <row r="499" spans="8:22">
      <c r="H499" s="95"/>
      <c r="T499" s="95"/>
      <c r="U499" s="95"/>
      <c r="V499" s="95"/>
    </row>
    <row r="500" spans="8:22">
      <c r="H500" s="95"/>
      <c r="T500" s="95"/>
      <c r="U500" s="95"/>
      <c r="V500" s="95"/>
    </row>
    <row r="501" spans="8:22">
      <c r="H501" s="95"/>
      <c r="T501" s="95"/>
      <c r="U501" s="95"/>
      <c r="V501" s="95"/>
    </row>
    <row r="502" spans="8:22">
      <c r="H502" s="95"/>
      <c r="T502" s="95"/>
      <c r="U502" s="95"/>
      <c r="V502" s="95"/>
    </row>
    <row r="503" spans="8:22">
      <c r="H503" s="95"/>
      <c r="T503" s="95"/>
      <c r="U503" s="95"/>
      <c r="V503" s="95"/>
    </row>
    <row r="504" spans="8:22">
      <c r="H504" s="95"/>
      <c r="T504" s="95"/>
      <c r="U504" s="95"/>
      <c r="V504" s="95"/>
    </row>
    <row r="505" spans="8:22">
      <c r="H505" s="95"/>
      <c r="T505" s="95"/>
      <c r="U505" s="95"/>
      <c r="V505" s="95"/>
    </row>
    <row r="506" spans="8:22">
      <c r="H506" s="95"/>
      <c r="T506" s="95"/>
      <c r="U506" s="95"/>
      <c r="V506" s="95"/>
    </row>
    <row r="507" spans="8:22">
      <c r="H507" s="95"/>
      <c r="T507" s="95"/>
      <c r="U507" s="95"/>
      <c r="V507" s="95"/>
    </row>
    <row r="508" spans="8:22">
      <c r="H508" s="95"/>
      <c r="T508" s="95"/>
      <c r="U508" s="95"/>
      <c r="V508" s="95"/>
    </row>
    <row r="509" spans="8:22">
      <c r="H509" s="95"/>
      <c r="T509" s="95"/>
      <c r="U509" s="95"/>
      <c r="V509" s="95"/>
    </row>
    <row r="510" spans="8:22">
      <c r="H510" s="95"/>
      <c r="T510" s="95"/>
      <c r="U510" s="95"/>
      <c r="V510" s="95"/>
    </row>
    <row r="511" spans="8:22">
      <c r="H511" s="95"/>
      <c r="T511" s="95"/>
      <c r="U511" s="95"/>
      <c r="V511" s="95"/>
    </row>
    <row r="512" spans="8:22">
      <c r="H512" s="95"/>
      <c r="T512" s="95"/>
      <c r="U512" s="95"/>
      <c r="V512" s="95"/>
    </row>
    <row r="513" spans="8:22">
      <c r="H513" s="95"/>
      <c r="T513" s="95"/>
      <c r="U513" s="95"/>
      <c r="V513" s="95"/>
    </row>
    <row r="514" spans="8:22">
      <c r="H514" s="95"/>
      <c r="T514" s="95"/>
      <c r="U514" s="95"/>
      <c r="V514" s="95"/>
    </row>
    <row r="515" spans="8:22">
      <c r="H515" s="95"/>
      <c r="T515" s="95"/>
      <c r="U515" s="95"/>
      <c r="V515" s="95"/>
    </row>
    <row r="516" spans="8:22">
      <c r="H516" s="95"/>
      <c r="T516" s="95"/>
      <c r="U516" s="95"/>
      <c r="V516" s="95"/>
    </row>
    <row r="517" spans="8:22">
      <c r="H517" s="95"/>
      <c r="T517" s="95"/>
      <c r="U517" s="95"/>
      <c r="V517" s="95"/>
    </row>
    <row r="518" spans="8:22">
      <c r="H518" s="95"/>
      <c r="T518" s="95"/>
      <c r="U518" s="95"/>
      <c r="V518" s="95"/>
    </row>
    <row r="519" spans="8:22">
      <c r="H519" s="95"/>
      <c r="T519" s="95"/>
      <c r="U519" s="95"/>
      <c r="V519" s="95"/>
    </row>
    <row r="520" spans="8:22">
      <c r="H520" s="95"/>
      <c r="T520" s="95"/>
      <c r="U520" s="95"/>
      <c r="V520" s="95"/>
    </row>
    <row r="521" spans="8:22">
      <c r="H521" s="95"/>
      <c r="T521" s="95"/>
      <c r="U521" s="95"/>
      <c r="V521" s="95"/>
    </row>
    <row r="522" spans="8:22">
      <c r="H522" s="95"/>
      <c r="T522" s="95"/>
      <c r="U522" s="95"/>
      <c r="V522" s="95"/>
    </row>
    <row r="523" spans="8:22">
      <c r="H523" s="95"/>
      <c r="T523" s="95"/>
      <c r="U523" s="95"/>
      <c r="V523" s="95"/>
    </row>
    <row r="524" spans="8:22">
      <c r="H524" s="95"/>
      <c r="T524" s="95"/>
      <c r="U524" s="95"/>
      <c r="V524" s="95"/>
    </row>
    <row r="525" spans="8:22">
      <c r="H525" s="95"/>
      <c r="T525" s="95"/>
      <c r="U525" s="95"/>
      <c r="V525" s="95"/>
    </row>
    <row r="526" spans="8:22">
      <c r="H526" s="95"/>
      <c r="T526" s="95"/>
      <c r="U526" s="95"/>
      <c r="V526" s="95"/>
    </row>
    <row r="527" spans="8:22">
      <c r="H527" s="95"/>
      <c r="T527" s="95"/>
      <c r="U527" s="95"/>
      <c r="V527" s="95"/>
    </row>
    <row r="528" spans="8:22">
      <c r="H528" s="95"/>
      <c r="T528" s="95"/>
      <c r="U528" s="95"/>
      <c r="V528" s="95"/>
    </row>
    <row r="529" spans="8:22">
      <c r="H529" s="95"/>
      <c r="T529" s="95"/>
      <c r="U529" s="95"/>
      <c r="V529" s="95"/>
    </row>
    <row r="530" spans="8:22">
      <c r="H530" s="95"/>
      <c r="T530" s="95"/>
      <c r="U530" s="95"/>
      <c r="V530" s="95"/>
    </row>
    <row r="531" spans="8:22">
      <c r="H531" s="95"/>
      <c r="T531" s="95"/>
      <c r="U531" s="95"/>
      <c r="V531" s="95"/>
    </row>
    <row r="532" spans="8:22">
      <c r="H532" s="95"/>
      <c r="T532" s="95"/>
      <c r="U532" s="95"/>
      <c r="V532" s="95"/>
    </row>
    <row r="533" spans="8:22">
      <c r="H533" s="95"/>
      <c r="T533" s="95"/>
      <c r="U533" s="95"/>
      <c r="V533" s="95"/>
    </row>
    <row r="534" spans="8:22">
      <c r="H534" s="95"/>
      <c r="T534" s="95"/>
      <c r="U534" s="95"/>
      <c r="V534" s="95"/>
    </row>
    <row r="535" spans="8:22">
      <c r="H535" s="95"/>
      <c r="T535" s="95"/>
      <c r="U535" s="95"/>
      <c r="V535" s="95"/>
    </row>
    <row r="536" spans="8:22">
      <c r="H536" s="95"/>
      <c r="T536" s="95"/>
      <c r="U536" s="95"/>
      <c r="V536" s="95"/>
    </row>
    <row r="537" spans="8:22">
      <c r="H537" s="95"/>
      <c r="T537" s="95"/>
      <c r="U537" s="95"/>
      <c r="V537" s="95"/>
    </row>
    <row r="538" spans="8:22">
      <c r="H538" s="95"/>
      <c r="T538" s="95"/>
      <c r="U538" s="95"/>
      <c r="V538" s="95"/>
    </row>
    <row r="539" spans="8:22">
      <c r="H539" s="95"/>
      <c r="T539" s="95"/>
      <c r="U539" s="95"/>
      <c r="V539" s="95"/>
    </row>
    <row r="540" spans="8:22">
      <c r="H540" s="95"/>
      <c r="T540" s="95"/>
      <c r="U540" s="95"/>
      <c r="V540" s="95"/>
    </row>
    <row r="541" spans="8:22">
      <c r="H541" s="95"/>
      <c r="T541" s="95"/>
      <c r="U541" s="95"/>
      <c r="V541" s="95"/>
    </row>
    <row r="542" spans="8:22">
      <c r="H542" s="95"/>
      <c r="T542" s="95"/>
      <c r="U542" s="95"/>
      <c r="V542" s="95"/>
    </row>
    <row r="543" spans="8:22">
      <c r="H543" s="95"/>
      <c r="T543" s="95"/>
      <c r="U543" s="95"/>
      <c r="V543" s="95"/>
    </row>
    <row r="544" spans="8:22">
      <c r="H544" s="95"/>
      <c r="T544" s="95"/>
      <c r="U544" s="95"/>
      <c r="V544" s="95"/>
    </row>
    <row r="545" spans="8:22">
      <c r="H545" s="95"/>
      <c r="T545" s="95"/>
      <c r="U545" s="95"/>
      <c r="V545" s="95"/>
    </row>
    <row r="546" spans="8:22">
      <c r="H546" s="95"/>
      <c r="T546" s="95"/>
      <c r="U546" s="95"/>
      <c r="V546" s="95"/>
    </row>
    <row r="547" spans="8:22">
      <c r="H547" s="95"/>
      <c r="T547" s="95"/>
      <c r="U547" s="95"/>
      <c r="V547" s="95"/>
    </row>
    <row r="548" spans="8:22">
      <c r="H548" s="95"/>
      <c r="T548" s="95"/>
      <c r="U548" s="95"/>
      <c r="V548" s="95"/>
    </row>
    <row r="549" spans="8:22">
      <c r="H549" s="95"/>
      <c r="T549" s="95"/>
      <c r="U549" s="95"/>
      <c r="V549" s="95"/>
    </row>
    <row r="550" spans="8:22">
      <c r="H550" s="95"/>
      <c r="T550" s="95"/>
      <c r="U550" s="95"/>
      <c r="V550" s="95"/>
    </row>
    <row r="551" spans="8:22">
      <c r="H551" s="95"/>
      <c r="T551" s="95"/>
      <c r="U551" s="95"/>
      <c r="V551" s="95"/>
    </row>
    <row r="552" spans="8:22">
      <c r="H552" s="95"/>
      <c r="T552" s="95"/>
      <c r="U552" s="95"/>
      <c r="V552" s="95"/>
    </row>
    <row r="553" spans="8:22">
      <c r="H553" s="95"/>
      <c r="T553" s="95"/>
      <c r="U553" s="95"/>
      <c r="V553" s="95"/>
    </row>
    <row r="554" spans="8:22">
      <c r="H554" s="95"/>
      <c r="T554" s="95"/>
      <c r="U554" s="95"/>
      <c r="V554" s="95"/>
    </row>
    <row r="555" spans="8:22">
      <c r="H555" s="95"/>
      <c r="T555" s="95"/>
      <c r="U555" s="95"/>
      <c r="V555" s="95"/>
    </row>
    <row r="556" spans="8:22">
      <c r="H556" s="95"/>
      <c r="T556" s="95"/>
      <c r="U556" s="95"/>
      <c r="V556" s="95"/>
    </row>
    <row r="557" spans="8:22">
      <c r="H557" s="95"/>
      <c r="T557" s="95"/>
      <c r="U557" s="95"/>
      <c r="V557" s="95"/>
    </row>
    <row r="558" spans="8:22">
      <c r="H558" s="95"/>
      <c r="T558" s="95"/>
      <c r="U558" s="95"/>
      <c r="V558" s="95"/>
    </row>
    <row r="559" spans="8:22">
      <c r="H559" s="95"/>
      <c r="T559" s="95"/>
      <c r="U559" s="95"/>
      <c r="V559" s="95"/>
    </row>
    <row r="560" spans="8:22">
      <c r="H560" s="95"/>
      <c r="T560" s="95"/>
      <c r="U560" s="95"/>
      <c r="V560" s="95"/>
    </row>
    <row r="561" spans="8:22">
      <c r="H561" s="95"/>
      <c r="T561" s="95"/>
      <c r="U561" s="95"/>
      <c r="V561" s="95"/>
    </row>
    <row r="562" spans="8:22">
      <c r="H562" s="95"/>
      <c r="T562" s="95"/>
      <c r="U562" s="95"/>
      <c r="V562" s="95"/>
    </row>
    <row r="563" spans="8:22">
      <c r="H563" s="95"/>
      <c r="T563" s="95"/>
      <c r="U563" s="95"/>
      <c r="V563" s="95"/>
    </row>
    <row r="564" spans="8:22">
      <c r="H564" s="95"/>
      <c r="T564" s="95"/>
      <c r="U564" s="95"/>
      <c r="V564" s="95"/>
    </row>
    <row r="565" spans="8:22">
      <c r="H565" s="95"/>
      <c r="T565" s="95"/>
      <c r="U565" s="95"/>
      <c r="V565" s="95"/>
    </row>
    <row r="566" spans="8:22">
      <c r="H566" s="95"/>
      <c r="T566" s="95"/>
      <c r="U566" s="95"/>
      <c r="V566" s="95"/>
    </row>
    <row r="567" spans="8:22">
      <c r="H567" s="95"/>
      <c r="T567" s="95"/>
      <c r="U567" s="95"/>
      <c r="V567" s="95"/>
    </row>
    <row r="568" spans="8:22">
      <c r="H568" s="95"/>
      <c r="T568" s="95"/>
      <c r="U568" s="95"/>
      <c r="V568" s="95"/>
    </row>
    <row r="569" spans="8:22">
      <c r="H569" s="95"/>
      <c r="T569" s="95"/>
      <c r="U569" s="95"/>
      <c r="V569" s="95"/>
    </row>
    <row r="570" spans="8:22">
      <c r="H570" s="95"/>
      <c r="T570" s="95"/>
      <c r="U570" s="95"/>
      <c r="V570" s="95"/>
    </row>
    <row r="571" spans="8:22">
      <c r="H571" s="95"/>
      <c r="T571" s="95"/>
      <c r="U571" s="95"/>
      <c r="V571" s="95"/>
    </row>
    <row r="572" spans="8:22">
      <c r="H572" s="95"/>
      <c r="T572" s="95"/>
      <c r="U572" s="95"/>
      <c r="V572" s="95"/>
    </row>
    <row r="573" spans="8:22">
      <c r="H573" s="95"/>
      <c r="T573" s="95"/>
      <c r="U573" s="95"/>
      <c r="V573" s="95"/>
    </row>
    <row r="574" spans="8:22">
      <c r="H574" s="95"/>
      <c r="T574" s="95"/>
      <c r="U574" s="95"/>
      <c r="V574" s="95"/>
    </row>
    <row r="575" spans="8:22">
      <c r="H575" s="95"/>
      <c r="T575" s="95"/>
      <c r="U575" s="95"/>
      <c r="V575" s="95"/>
    </row>
    <row r="576" spans="8:22">
      <c r="H576" s="95"/>
      <c r="T576" s="95"/>
      <c r="U576" s="95"/>
      <c r="V576" s="95"/>
    </row>
    <row r="577" spans="8:22">
      <c r="H577" s="95"/>
      <c r="T577" s="95"/>
      <c r="U577" s="95"/>
      <c r="V577" s="95"/>
    </row>
    <row r="578" spans="8:22">
      <c r="H578" s="95"/>
      <c r="T578" s="95"/>
      <c r="U578" s="95"/>
      <c r="V578" s="95"/>
    </row>
    <row r="579" spans="8:22">
      <c r="H579" s="95"/>
      <c r="T579" s="95"/>
      <c r="U579" s="95"/>
      <c r="V579" s="95"/>
    </row>
    <row r="580" spans="8:22">
      <c r="H580" s="95"/>
      <c r="T580" s="95"/>
      <c r="U580" s="95"/>
      <c r="V580" s="95"/>
    </row>
    <row r="581" spans="8:22">
      <c r="H581" s="95"/>
      <c r="T581" s="95"/>
      <c r="U581" s="95"/>
      <c r="V581" s="95"/>
    </row>
    <row r="582" spans="8:22">
      <c r="H582" s="95"/>
      <c r="T582" s="95"/>
      <c r="U582" s="95"/>
      <c r="V582" s="95"/>
    </row>
    <row r="583" spans="8:22">
      <c r="H583" s="95"/>
      <c r="T583" s="95"/>
      <c r="U583" s="95"/>
      <c r="V583" s="95"/>
    </row>
    <row r="584" spans="8:22">
      <c r="H584" s="95"/>
      <c r="T584" s="95"/>
      <c r="U584" s="95"/>
      <c r="V584" s="95"/>
    </row>
    <row r="585" spans="8:22">
      <c r="H585" s="95"/>
      <c r="T585" s="95"/>
      <c r="U585" s="95"/>
      <c r="V585" s="95"/>
    </row>
    <row r="586" spans="8:22">
      <c r="H586" s="95"/>
      <c r="T586" s="95"/>
      <c r="U586" s="95"/>
      <c r="V586" s="95"/>
    </row>
    <row r="587" spans="8:22">
      <c r="H587" s="95"/>
      <c r="T587" s="95"/>
      <c r="U587" s="95"/>
      <c r="V587" s="95"/>
    </row>
    <row r="588" spans="8:22">
      <c r="H588" s="95"/>
      <c r="T588" s="95"/>
      <c r="U588" s="95"/>
      <c r="V588" s="95"/>
    </row>
    <row r="589" spans="8:22">
      <c r="H589" s="95"/>
      <c r="T589" s="95"/>
      <c r="U589" s="95"/>
      <c r="V589" s="95"/>
    </row>
    <row r="590" spans="8:22">
      <c r="H590" s="95"/>
      <c r="T590" s="95"/>
      <c r="U590" s="95"/>
      <c r="V590" s="95"/>
    </row>
    <row r="591" spans="8:22">
      <c r="H591" s="95"/>
      <c r="T591" s="95"/>
      <c r="U591" s="95"/>
      <c r="V591" s="95"/>
    </row>
    <row r="592" spans="8:22">
      <c r="H592" s="95"/>
      <c r="T592" s="95"/>
      <c r="U592" s="95"/>
      <c r="V592" s="95"/>
    </row>
    <row r="593" spans="8:22">
      <c r="H593" s="95"/>
      <c r="T593" s="95"/>
      <c r="U593" s="95"/>
      <c r="V593" s="95"/>
    </row>
    <row r="594" spans="8:22">
      <c r="H594" s="95"/>
      <c r="T594" s="95"/>
      <c r="U594" s="95"/>
      <c r="V594" s="95"/>
    </row>
    <row r="595" spans="8:22">
      <c r="H595" s="95"/>
      <c r="T595" s="95"/>
      <c r="U595" s="95"/>
      <c r="V595" s="95"/>
    </row>
    <row r="596" spans="8:22">
      <c r="H596" s="95"/>
      <c r="T596" s="95"/>
      <c r="U596" s="95"/>
      <c r="V596" s="95"/>
    </row>
    <row r="597" spans="8:22">
      <c r="H597" s="95"/>
      <c r="T597" s="95"/>
      <c r="U597" s="95"/>
      <c r="V597" s="95"/>
    </row>
    <row r="598" spans="8:22">
      <c r="H598" s="95"/>
      <c r="T598" s="95"/>
      <c r="U598" s="95"/>
      <c r="V598" s="95"/>
    </row>
    <row r="599" spans="8:22">
      <c r="H599" s="95"/>
      <c r="T599" s="95"/>
      <c r="U599" s="95"/>
      <c r="V599" s="95"/>
    </row>
    <row r="600" spans="8:22">
      <c r="H600" s="95"/>
      <c r="T600" s="95"/>
      <c r="U600" s="95"/>
      <c r="V600" s="95"/>
    </row>
    <row r="601" spans="8:22">
      <c r="H601" s="95"/>
      <c r="T601" s="95"/>
      <c r="U601" s="95"/>
      <c r="V601" s="95"/>
    </row>
    <row r="602" spans="8:22">
      <c r="H602" s="95"/>
      <c r="T602" s="95"/>
      <c r="U602" s="95"/>
      <c r="V602" s="95"/>
    </row>
    <row r="603" spans="8:22">
      <c r="H603" s="95"/>
      <c r="T603" s="95"/>
      <c r="U603" s="95"/>
      <c r="V603" s="95"/>
    </row>
    <row r="604" spans="8:22">
      <c r="H604" s="95"/>
      <c r="T604" s="95"/>
      <c r="U604" s="95"/>
      <c r="V604" s="95"/>
    </row>
  </sheetData>
  <mergeCells count="6">
    <mergeCell ref="I3:O3"/>
    <mergeCell ref="U3:Y3"/>
    <mergeCell ref="G3:H3"/>
    <mergeCell ref="P3:T3"/>
    <mergeCell ref="A1:C2"/>
    <mergeCell ref="A3:F3"/>
  </mergeCells>
  <conditionalFormatting sqref="A1:B1">
    <cfRule type="cellIs" dxfId="17" priority="6" operator="equal">
      <formula>"complete"</formula>
    </cfRule>
    <cfRule type="cellIs" dxfId="16" priority="7" operator="equal">
      <formula>"Not Yet Complete or Check that the total %age for GWP by LOB equals 100%"</formula>
    </cfRule>
  </conditionalFormatting>
  <conditionalFormatting sqref="J5:J402">
    <cfRule type="expression" dxfId="15" priority="5">
      <formula>IF($H5="PAA",TRUE,FALSE)</formula>
    </cfRule>
  </conditionalFormatting>
  <conditionalFormatting sqref="L5:L402">
    <cfRule type="expression" dxfId="14" priority="3">
      <formula>IF($H5="PAA",TRUE,FALSE)</formula>
    </cfRule>
  </conditionalFormatting>
  <conditionalFormatting sqref="W5:W402">
    <cfRule type="expression" dxfId="13" priority="2">
      <formula>IF($U5="No",TRUE,FALSE)</formula>
    </cfRule>
  </conditionalFormatting>
  <conditionalFormatting sqref="X5:X402">
    <cfRule type="expression" dxfId="12" priority="1">
      <formula>IF($U5="No",TRUE,FALSE)</formula>
    </cfRule>
  </conditionalFormatting>
  <dataValidations count="8">
    <dataValidation type="list" allowBlank="1" showInputMessage="1" showErrorMessage="1" sqref="G5:G402">
      <formula1>"Annual, Quarterly, Monthly, N/A, Not Yet Decided"</formula1>
    </dataValidation>
    <dataValidation type="list" allowBlank="1" showInputMessage="1" showErrorMessage="1" sqref="E5:F402">
      <formula1>"Yes, No, N/A, Not Yet Decided"</formula1>
    </dataValidation>
    <dataValidation type="list" allowBlank="1" showInputMessage="1" showErrorMessage="1" sqref="H20:H402">
      <formula1>"PAA, GMM, VFA"</formula1>
    </dataValidation>
    <dataValidation type="decimal" allowBlank="1" showInputMessage="1" showErrorMessage="1" sqref="O5:O402 T5:T402">
      <formula1>0</formula1>
      <formula2>100</formula2>
    </dataValidation>
    <dataValidation type="list" allowBlank="1" showInputMessage="1" showErrorMessage="1" sqref="H5:H19">
      <formula1>"PAA, GMM, VFA, Combination"</formula1>
    </dataValidation>
    <dataValidation type="list" allowBlank="1" showInputMessage="1" showErrorMessage="1" sqref="U5:U402">
      <formula1>"Yes, No"</formula1>
    </dataValidation>
    <dataValidation type="list" allowBlank="1" showInputMessage="1" showErrorMessage="1" sqref="B5:B402">
      <formula1>"Insurance Contract, Reinsurance contracts held "</formula1>
    </dataValidation>
    <dataValidation type="list" allowBlank="1" showInputMessage="1" showErrorMessage="1" sqref="V5:V402">
      <formula1>"Top-Down, Bottom-up, Both, N/A"</formula1>
    </dataValidation>
  </dataValidations>
  <pageMargins left="0.7" right="0.7" top="0.75" bottom="0.75" header="0.3" footer="0.3"/>
  <pageSetup paperSize="9" orientation="portrait" r:id="rId1"/>
  <headerFooter>
    <oddHeader>&amp;L&amp;"Calibri"&amp;10&amp;K0078D7CBUAE Classification: Restricted&amp;1#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'eForm LoBs'!$D$2:$D$35</xm:f>
          </x14:formula1>
          <xm:sqref>C5:C402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3"/>
  <sheetViews>
    <sheetView topLeftCell="B1" zoomScale="85" zoomScaleNormal="85" workbookViewId="0">
      <selection activeCell="B1" sqref="B1"/>
    </sheetView>
  </sheetViews>
  <sheetFormatPr defaultRowHeight="12"/>
  <cols>
    <col min="1" max="1" width="6.25" style="232" hidden="1" customWidth="1"/>
    <col min="2" max="2" width="15.625" style="232" bestFit="1" customWidth="1"/>
    <col min="3" max="3" width="30.75" style="233" customWidth="1"/>
    <col min="4" max="4" width="60.375" style="233" customWidth="1"/>
    <col min="5" max="5" width="16.375" style="232" bestFit="1" customWidth="1"/>
    <col min="6" max="6" width="52" style="233" customWidth="1"/>
    <col min="7" max="16384" width="9" style="234"/>
  </cols>
  <sheetData>
    <row r="2" spans="1:6">
      <c r="A2" s="127"/>
      <c r="E2" s="310" t="s">
        <v>588</v>
      </c>
      <c r="F2" s="311"/>
    </row>
    <row r="3" spans="1:6">
      <c r="A3" s="129" t="s">
        <v>502</v>
      </c>
      <c r="B3" s="129" t="s">
        <v>499</v>
      </c>
      <c r="C3" s="130" t="s">
        <v>497</v>
      </c>
      <c r="D3" s="130" t="s">
        <v>498</v>
      </c>
      <c r="E3" s="129" t="s">
        <v>589</v>
      </c>
      <c r="F3" s="130" t="s">
        <v>503</v>
      </c>
    </row>
    <row r="4" spans="1:6" ht="24">
      <c r="A4" s="131">
        <v>0</v>
      </c>
      <c r="B4" s="133" t="s">
        <v>500</v>
      </c>
      <c r="C4" s="132" t="s">
        <v>519</v>
      </c>
      <c r="D4" s="132" t="s">
        <v>522</v>
      </c>
      <c r="E4" s="131"/>
      <c r="F4" s="132"/>
    </row>
    <row r="5" spans="1:6" ht="24">
      <c r="A5" s="131">
        <f>IF(A4=0,1,0)</f>
        <v>1</v>
      </c>
      <c r="B5" s="133">
        <v>8</v>
      </c>
      <c r="C5" s="132" t="s">
        <v>520</v>
      </c>
      <c r="D5" s="132" t="s">
        <v>523</v>
      </c>
      <c r="E5" s="131"/>
      <c r="F5" s="132"/>
    </row>
    <row r="6" spans="1:6" ht="84">
      <c r="A6" s="131">
        <f t="shared" ref="A6:A22" si="0">IF(A5=0,1,0)</f>
        <v>0</v>
      </c>
      <c r="B6" s="133" t="s">
        <v>501</v>
      </c>
      <c r="C6" s="132" t="s">
        <v>521</v>
      </c>
      <c r="D6" s="132" t="s">
        <v>524</v>
      </c>
      <c r="E6" s="131"/>
      <c r="F6" s="132"/>
    </row>
    <row r="7" spans="1:6" ht="84">
      <c r="A7" s="131">
        <f t="shared" si="0"/>
        <v>1</v>
      </c>
      <c r="B7" s="133">
        <v>21</v>
      </c>
      <c r="C7" s="132" t="s">
        <v>526</v>
      </c>
      <c r="D7" s="132" t="s">
        <v>525</v>
      </c>
      <c r="E7" s="131"/>
      <c r="F7" s="132"/>
    </row>
    <row r="8" spans="1:6" ht="48">
      <c r="A8" s="131">
        <f t="shared" si="0"/>
        <v>0</v>
      </c>
      <c r="B8" s="133" t="s">
        <v>504</v>
      </c>
      <c r="C8" s="132" t="s">
        <v>527</v>
      </c>
      <c r="D8" s="134" t="s">
        <v>528</v>
      </c>
      <c r="E8" s="131"/>
      <c r="F8" s="132"/>
    </row>
    <row r="9" spans="1:6" ht="72">
      <c r="A9" s="131">
        <f t="shared" si="0"/>
        <v>1</v>
      </c>
      <c r="B9" s="133" t="s">
        <v>530</v>
      </c>
      <c r="C9" s="132" t="s">
        <v>529</v>
      </c>
      <c r="D9" s="132" t="s">
        <v>531</v>
      </c>
      <c r="E9" s="131"/>
      <c r="F9" s="132"/>
    </row>
    <row r="10" spans="1:6" ht="72">
      <c r="A10" s="131">
        <f t="shared" si="0"/>
        <v>0</v>
      </c>
      <c r="B10" s="133" t="s">
        <v>534</v>
      </c>
      <c r="C10" s="132" t="s">
        <v>536</v>
      </c>
      <c r="D10" s="132" t="s">
        <v>538</v>
      </c>
      <c r="E10" s="131"/>
      <c r="F10" s="132"/>
    </row>
    <row r="11" spans="1:6" ht="72">
      <c r="A11" s="131">
        <f t="shared" si="0"/>
        <v>1</v>
      </c>
      <c r="B11" s="133" t="s">
        <v>535</v>
      </c>
      <c r="C11" s="132" t="s">
        <v>537</v>
      </c>
      <c r="D11" s="132" t="s">
        <v>539</v>
      </c>
      <c r="E11" s="131"/>
      <c r="F11" s="132"/>
    </row>
    <row r="12" spans="1:6" ht="120">
      <c r="A12" s="131">
        <f t="shared" si="0"/>
        <v>0</v>
      </c>
      <c r="B12" s="133" t="s">
        <v>505</v>
      </c>
      <c r="C12" s="132" t="s">
        <v>533</v>
      </c>
      <c r="D12" s="128" t="s">
        <v>532</v>
      </c>
      <c r="E12" s="131"/>
      <c r="F12" s="132"/>
    </row>
    <row r="13" spans="1:6" ht="72">
      <c r="A13" s="131">
        <f t="shared" si="0"/>
        <v>1</v>
      </c>
      <c r="B13" s="133" t="s">
        <v>506</v>
      </c>
      <c r="C13" s="132" t="s">
        <v>540</v>
      </c>
      <c r="D13" s="132" t="s">
        <v>541</v>
      </c>
      <c r="E13" s="131"/>
      <c r="F13" s="132"/>
    </row>
    <row r="14" spans="1:6" ht="36">
      <c r="A14" s="131">
        <f t="shared" si="0"/>
        <v>0</v>
      </c>
      <c r="B14" s="133" t="s">
        <v>508</v>
      </c>
      <c r="C14" s="132" t="s">
        <v>507</v>
      </c>
      <c r="D14" s="132" t="s">
        <v>542</v>
      </c>
      <c r="E14" s="131"/>
      <c r="F14" s="132"/>
    </row>
    <row r="15" spans="1:6" ht="36">
      <c r="A15" s="131">
        <f t="shared" si="0"/>
        <v>1</v>
      </c>
      <c r="B15" s="133" t="s">
        <v>509</v>
      </c>
      <c r="C15" s="132" t="s">
        <v>510</v>
      </c>
      <c r="D15" s="132" t="s">
        <v>543</v>
      </c>
      <c r="E15" s="131"/>
      <c r="F15" s="132"/>
    </row>
    <row r="16" spans="1:6" ht="60">
      <c r="A16" s="131">
        <f t="shared" si="0"/>
        <v>0</v>
      </c>
      <c r="B16" s="133" t="s">
        <v>511</v>
      </c>
      <c r="C16" s="132" t="s">
        <v>518</v>
      </c>
      <c r="D16" s="132" t="s">
        <v>544</v>
      </c>
      <c r="E16" s="131"/>
      <c r="F16" s="132"/>
    </row>
    <row r="17" spans="1:6" ht="60">
      <c r="A17" s="131">
        <f t="shared" si="0"/>
        <v>1</v>
      </c>
      <c r="B17" s="133" t="s">
        <v>512</v>
      </c>
      <c r="C17" s="132" t="s">
        <v>513</v>
      </c>
      <c r="D17" s="132" t="s">
        <v>545</v>
      </c>
      <c r="E17" s="131"/>
      <c r="F17" s="132"/>
    </row>
    <row r="18" spans="1:6" ht="60">
      <c r="A18" s="131">
        <f t="shared" si="0"/>
        <v>0</v>
      </c>
      <c r="B18" s="133" t="s">
        <v>514</v>
      </c>
      <c r="C18" s="132" t="s">
        <v>513</v>
      </c>
      <c r="D18" s="132" t="s">
        <v>546</v>
      </c>
      <c r="E18" s="131"/>
      <c r="F18" s="132"/>
    </row>
    <row r="19" spans="1:6" ht="108">
      <c r="A19" s="131">
        <f t="shared" si="0"/>
        <v>1</v>
      </c>
      <c r="B19" s="133" t="s">
        <v>515</v>
      </c>
      <c r="C19" s="132" t="s">
        <v>547</v>
      </c>
      <c r="D19" s="132" t="s">
        <v>549</v>
      </c>
      <c r="E19" s="131"/>
      <c r="F19" s="132"/>
    </row>
    <row r="20" spans="1:6" ht="96">
      <c r="A20" s="131">
        <f t="shared" si="0"/>
        <v>0</v>
      </c>
      <c r="B20" s="133" t="s">
        <v>515</v>
      </c>
      <c r="C20" s="132" t="s">
        <v>548</v>
      </c>
      <c r="D20" s="132" t="s">
        <v>550</v>
      </c>
      <c r="E20" s="131"/>
      <c r="F20" s="132"/>
    </row>
    <row r="21" spans="1:6" ht="108">
      <c r="A21" s="131">
        <f t="shared" si="0"/>
        <v>1</v>
      </c>
      <c r="B21" s="133" t="s">
        <v>517</v>
      </c>
      <c r="C21" s="132" t="s">
        <v>516</v>
      </c>
      <c r="D21" s="132" t="s">
        <v>551</v>
      </c>
      <c r="E21" s="131"/>
      <c r="F21" s="132"/>
    </row>
    <row r="22" spans="1:6" ht="72">
      <c r="A22" s="131">
        <f t="shared" si="0"/>
        <v>0</v>
      </c>
      <c r="B22" s="133" t="s">
        <v>563</v>
      </c>
      <c r="C22" s="132" t="s">
        <v>567</v>
      </c>
      <c r="D22" s="132" t="s">
        <v>564</v>
      </c>
      <c r="E22" s="131"/>
      <c r="F22" s="132"/>
    </row>
    <row r="23" spans="1:6" ht="30" customHeight="1">
      <c r="A23" s="131">
        <f t="shared" ref="A23" si="1">IF(A22=0,1,0)</f>
        <v>1</v>
      </c>
      <c r="B23" s="133" t="s">
        <v>563</v>
      </c>
      <c r="C23" s="132" t="s">
        <v>568</v>
      </c>
      <c r="D23" s="132" t="s">
        <v>569</v>
      </c>
      <c r="E23" s="131"/>
      <c r="F23" s="132"/>
    </row>
  </sheetData>
  <mergeCells count="1">
    <mergeCell ref="E2:F2"/>
  </mergeCells>
  <conditionalFormatting sqref="A8:C8 A4:D7 A12:C12 A10:D10 A8:A17 B21:F21 B19:F19 A19:A21 A13:D18 F12:F18 F10 A22:D22 F22">
    <cfRule type="expression" dxfId="11" priority="15">
      <formula>IF($A4=1,TRUE,FALSE)</formula>
    </cfRule>
  </conditionalFormatting>
  <conditionalFormatting sqref="F4:F8">
    <cfRule type="expression" dxfId="10" priority="14">
      <formula>IF($A4=1,TRUE,FALSE)</formula>
    </cfRule>
  </conditionalFormatting>
  <conditionalFormatting sqref="B9:C9">
    <cfRule type="expression" dxfId="9" priority="13">
      <formula>IF($A9=1,TRUE,FALSE)</formula>
    </cfRule>
  </conditionalFormatting>
  <conditionalFormatting sqref="F9">
    <cfRule type="expression" dxfId="8" priority="12">
      <formula>IF($A9=1,TRUE,FALSE)</formula>
    </cfRule>
  </conditionalFormatting>
  <conditionalFormatting sqref="D9">
    <cfRule type="expression" dxfId="7" priority="10">
      <formula>IF($A9=1,TRUE,FALSE)</formula>
    </cfRule>
  </conditionalFormatting>
  <conditionalFormatting sqref="A11:C11 F11">
    <cfRule type="expression" dxfId="6" priority="8">
      <formula>IF($A11=1,TRUE,FALSE)</formula>
    </cfRule>
  </conditionalFormatting>
  <conditionalFormatting sqref="D11">
    <cfRule type="expression" dxfId="5" priority="7">
      <formula>IF($A11=1,TRUE,FALSE)</formula>
    </cfRule>
  </conditionalFormatting>
  <conditionalFormatting sqref="B20:F20">
    <cfRule type="expression" dxfId="4" priority="5">
      <formula>IF($A20=1,TRUE,FALSE)</formula>
    </cfRule>
  </conditionalFormatting>
  <conditionalFormatting sqref="E4:E18">
    <cfRule type="expression" dxfId="3" priority="4">
      <formula>IF($A4=1,TRUE,FALSE)</formula>
    </cfRule>
  </conditionalFormatting>
  <conditionalFormatting sqref="E22">
    <cfRule type="expression" dxfId="2" priority="3">
      <formula>IF($A22=1,TRUE,FALSE)</formula>
    </cfRule>
  </conditionalFormatting>
  <conditionalFormatting sqref="A23:D23 F23">
    <cfRule type="expression" dxfId="1" priority="2">
      <formula>IF($A23=1,TRUE,FALSE)</formula>
    </cfRule>
  </conditionalFormatting>
  <conditionalFormatting sqref="E23">
    <cfRule type="expression" dxfId="0" priority="1">
      <formula>IF($A23=1,TRUE,FALSE)</formula>
    </cfRule>
  </conditionalFormatting>
  <dataValidations count="3">
    <dataValidation type="list" allowBlank="1" showInputMessage="1" showErrorMessage="1" sqref="E20">
      <formula1>"Cumulative Amount in OCI, N/A"</formula1>
    </dataValidation>
    <dataValidation type="list" allowBlank="1" showInputMessage="1" showErrorMessage="1" sqref="E19">
      <formula1>"Nil, Retrospectively, N/A"</formula1>
    </dataValidation>
    <dataValidation type="list" allowBlank="1" showInputMessage="1" showErrorMessage="1" sqref="E21:E23 E4:E18">
      <formula1>"Yes, No, N/A"</formula1>
    </dataValidation>
  </dataValidations>
  <pageMargins left="0.7" right="0.7" top="0.75" bottom="0.75" header="0.3" footer="0.3"/>
  <pageSetup paperSize="9" orientation="portrait" verticalDpi="0" r:id="rId1"/>
  <headerFooter>
    <oddHeader>&amp;L&amp;"Calibri"&amp;10&amp;K0078D7CBUAE Classification: Restricted&amp;1#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27"/>
  <sheetViews>
    <sheetView tabSelected="1" zoomScale="85" zoomScaleNormal="85" workbookViewId="0">
      <selection activeCell="B10" sqref="B10"/>
    </sheetView>
  </sheetViews>
  <sheetFormatPr defaultRowHeight="12.75"/>
  <cols>
    <col min="1" max="1" width="9" style="312"/>
    <col min="2" max="2" width="107.875" style="312" customWidth="1"/>
    <col min="3" max="3" width="92.25" style="312" customWidth="1"/>
    <col min="4" max="16384" width="9" style="312"/>
  </cols>
  <sheetData>
    <row r="3" spans="2:3">
      <c r="B3" s="313" t="s">
        <v>611</v>
      </c>
      <c r="C3" s="313" t="s">
        <v>612</v>
      </c>
    </row>
    <row r="4" spans="2:3" ht="102">
      <c r="B4" s="314" t="s">
        <v>613</v>
      </c>
      <c r="C4" s="315" t="s">
        <v>614</v>
      </c>
    </row>
    <row r="5" spans="2:3" ht="63.75">
      <c r="B5" s="314" t="s">
        <v>615</v>
      </c>
      <c r="C5" s="315" t="s">
        <v>616</v>
      </c>
    </row>
    <row r="6" spans="2:3" ht="76.5">
      <c r="B6" s="314" t="s">
        <v>617</v>
      </c>
      <c r="C6" s="315" t="s">
        <v>618</v>
      </c>
    </row>
    <row r="7" spans="2:3" ht="38.25">
      <c r="B7" s="314" t="s">
        <v>619</v>
      </c>
      <c r="C7" s="315" t="s">
        <v>620</v>
      </c>
    </row>
    <row r="8" spans="2:3" ht="25.5">
      <c r="B8" s="314" t="s">
        <v>621</v>
      </c>
      <c r="C8" s="315" t="s">
        <v>622</v>
      </c>
    </row>
    <row r="9" spans="2:3" ht="38.25">
      <c r="B9" s="314" t="s">
        <v>623</v>
      </c>
      <c r="C9" s="315" t="s">
        <v>624</v>
      </c>
    </row>
    <row r="10" spans="2:3" ht="51">
      <c r="B10" s="314" t="s">
        <v>625</v>
      </c>
      <c r="C10" s="315" t="s">
        <v>630</v>
      </c>
    </row>
    <row r="11" spans="2:3" ht="63.75">
      <c r="B11" s="314" t="s">
        <v>626</v>
      </c>
      <c r="C11" s="315" t="s">
        <v>627</v>
      </c>
    </row>
    <row r="12" spans="2:3" ht="89.25">
      <c r="B12" s="314" t="s">
        <v>629</v>
      </c>
      <c r="C12" s="315" t="s">
        <v>628</v>
      </c>
    </row>
    <row r="13" spans="2:3">
      <c r="B13" s="314"/>
      <c r="C13" s="315"/>
    </row>
    <row r="14" spans="2:3">
      <c r="B14" s="314"/>
      <c r="C14" s="315"/>
    </row>
    <row r="15" spans="2:3">
      <c r="B15" s="314"/>
      <c r="C15" s="315"/>
    </row>
    <row r="16" spans="2:3">
      <c r="B16" s="314"/>
      <c r="C16" s="315"/>
    </row>
    <row r="17" spans="2:3">
      <c r="B17" s="314"/>
      <c r="C17" s="315"/>
    </row>
    <row r="18" spans="2:3">
      <c r="B18" s="314"/>
      <c r="C18" s="315"/>
    </row>
    <row r="19" spans="2:3">
      <c r="B19" s="314"/>
      <c r="C19" s="315"/>
    </row>
    <row r="20" spans="2:3">
      <c r="B20" s="314"/>
      <c r="C20" s="315"/>
    </row>
    <row r="21" spans="2:3">
      <c r="B21" s="314"/>
      <c r="C21" s="315"/>
    </row>
    <row r="22" spans="2:3">
      <c r="B22" s="314"/>
      <c r="C22" s="315"/>
    </row>
    <row r="23" spans="2:3">
      <c r="B23" s="314"/>
      <c r="C23" s="315"/>
    </row>
    <row r="24" spans="2:3">
      <c r="B24" s="314"/>
      <c r="C24" s="315"/>
    </row>
    <row r="25" spans="2:3">
      <c r="B25" s="314"/>
      <c r="C25" s="315"/>
    </row>
    <row r="26" spans="2:3">
      <c r="B26" s="314"/>
      <c r="C26" s="315"/>
    </row>
    <row r="27" spans="2:3">
      <c r="B27" s="314"/>
      <c r="C27" s="315"/>
    </row>
  </sheetData>
  <pageMargins left="0.7" right="0.7" top="0.75" bottom="0.75" header="0.3" footer="0.3"/>
  <pageSetup paperSize="9" orientation="portrait" verticalDpi="0" r:id="rId1"/>
  <headerFooter>
    <oddHeader>&amp;L&amp;"Calibri"&amp;10&amp;K0078D7CBUAE Classification: Restricted&amp;1#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35"/>
  <sheetViews>
    <sheetView zoomScaleNormal="100" workbookViewId="0">
      <selection activeCell="D35" sqref="D35"/>
    </sheetView>
  </sheetViews>
  <sheetFormatPr defaultRowHeight="15"/>
  <cols>
    <col min="1" max="3" width="9" style="88"/>
    <col min="4" max="4" width="51" style="88" bestFit="1" customWidth="1"/>
    <col min="5" max="16384" width="9" style="88"/>
  </cols>
  <sheetData>
    <row r="1" spans="4:4">
      <c r="D1" s="90" t="s">
        <v>469</v>
      </c>
    </row>
    <row r="2" spans="4:4">
      <c r="D2" s="89" t="s">
        <v>437</v>
      </c>
    </row>
    <row r="3" spans="4:4">
      <c r="D3" s="89" t="s">
        <v>438</v>
      </c>
    </row>
    <row r="4" spans="4:4">
      <c r="D4" s="89" t="s">
        <v>439</v>
      </c>
    </row>
    <row r="5" spans="4:4">
      <c r="D5" s="89" t="s">
        <v>440</v>
      </c>
    </row>
    <row r="6" spans="4:4">
      <c r="D6" s="89" t="s">
        <v>441</v>
      </c>
    </row>
    <row r="7" spans="4:4">
      <c r="D7" s="89" t="s">
        <v>442</v>
      </c>
    </row>
    <row r="8" spans="4:4">
      <c r="D8" s="89" t="s">
        <v>443</v>
      </c>
    </row>
    <row r="9" spans="4:4">
      <c r="D9" s="89" t="s">
        <v>444</v>
      </c>
    </row>
    <row r="10" spans="4:4">
      <c r="D10" s="89" t="s">
        <v>445</v>
      </c>
    </row>
    <row r="11" spans="4:4">
      <c r="D11" s="89" t="s">
        <v>446</v>
      </c>
    </row>
    <row r="12" spans="4:4">
      <c r="D12" s="89" t="s">
        <v>447</v>
      </c>
    </row>
    <row r="13" spans="4:4">
      <c r="D13" s="89" t="s">
        <v>448</v>
      </c>
    </row>
    <row r="14" spans="4:4">
      <c r="D14" s="89" t="s">
        <v>449</v>
      </c>
    </row>
    <row r="15" spans="4:4">
      <c r="D15" s="89" t="s">
        <v>450</v>
      </c>
    </row>
    <row r="16" spans="4:4">
      <c r="D16" s="89" t="s">
        <v>451</v>
      </c>
    </row>
    <row r="17" spans="4:4">
      <c r="D17" s="89" t="s">
        <v>452</v>
      </c>
    </row>
    <row r="18" spans="4:4">
      <c r="D18" s="89" t="s">
        <v>453</v>
      </c>
    </row>
    <row r="19" spans="4:4">
      <c r="D19" s="89" t="s">
        <v>454</v>
      </c>
    </row>
    <row r="20" spans="4:4">
      <c r="D20" s="89" t="s">
        <v>455</v>
      </c>
    </row>
    <row r="21" spans="4:4">
      <c r="D21" s="89" t="s">
        <v>456</v>
      </c>
    </row>
    <row r="22" spans="4:4">
      <c r="D22" s="89" t="s">
        <v>457</v>
      </c>
    </row>
    <row r="23" spans="4:4">
      <c r="D23" s="89" t="s">
        <v>458</v>
      </c>
    </row>
    <row r="24" spans="4:4">
      <c r="D24" s="89" t="s">
        <v>459</v>
      </c>
    </row>
    <row r="25" spans="4:4">
      <c r="D25" s="89" t="s">
        <v>460</v>
      </c>
    </row>
    <row r="26" spans="4:4">
      <c r="D26" s="89" t="s">
        <v>461</v>
      </c>
    </row>
    <row r="27" spans="4:4">
      <c r="D27" s="89" t="s">
        <v>462</v>
      </c>
    </row>
    <row r="28" spans="4:4">
      <c r="D28" s="89" t="s">
        <v>463</v>
      </c>
    </row>
    <row r="29" spans="4:4">
      <c r="D29" s="89" t="s">
        <v>464</v>
      </c>
    </row>
    <row r="30" spans="4:4">
      <c r="D30" s="89" t="s">
        <v>465</v>
      </c>
    </row>
    <row r="31" spans="4:4">
      <c r="D31" s="89" t="s">
        <v>466</v>
      </c>
    </row>
    <row r="32" spans="4:4">
      <c r="D32" s="89" t="s">
        <v>467</v>
      </c>
    </row>
    <row r="33" spans="4:4">
      <c r="D33" s="89" t="s">
        <v>436</v>
      </c>
    </row>
    <row r="34" spans="4:4">
      <c r="D34" s="89" t="s">
        <v>468</v>
      </c>
    </row>
    <row r="35" spans="4:4">
      <c r="D35" s="89" t="s">
        <v>553</v>
      </c>
    </row>
  </sheetData>
  <pageMargins left="0.7" right="0.7" top="0.75" bottom="0.75" header="0.3" footer="0.3"/>
  <pageSetup paperSize="9" orientation="portrait" r:id="rId1"/>
  <headerFooter>
    <oddHeader>&amp;L&amp;"Calibri"&amp;10&amp;K0078D7CBUAE Classification: Restricted&amp;1#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2"/>
  <sheetViews>
    <sheetView topLeftCell="A17" workbookViewId="0">
      <selection activeCell="B29" sqref="B29"/>
    </sheetView>
  </sheetViews>
  <sheetFormatPr defaultRowHeight="15.75"/>
  <cols>
    <col min="2" max="2" width="61.375" bestFit="1" customWidth="1"/>
    <col min="3" max="3" width="10.125" bestFit="1" customWidth="1"/>
    <col min="4" max="4" width="12.125" bestFit="1" customWidth="1"/>
    <col min="5" max="5" width="50.75" bestFit="1" customWidth="1"/>
  </cols>
  <sheetData>
    <row r="2" spans="1:4">
      <c r="A2" s="18" t="s">
        <v>6</v>
      </c>
      <c r="B2" s="18" t="s">
        <v>7</v>
      </c>
      <c r="C2" s="22" t="s">
        <v>273</v>
      </c>
      <c r="D2" s="22" t="s">
        <v>275</v>
      </c>
    </row>
    <row r="3" spans="1:4">
      <c r="A3">
        <v>2020</v>
      </c>
      <c r="B3">
        <v>1</v>
      </c>
      <c r="C3" s="23">
        <v>31</v>
      </c>
      <c r="D3" s="24" t="s">
        <v>276</v>
      </c>
    </row>
    <row r="4" spans="1:4">
      <c r="A4">
        <f>A3+1</f>
        <v>2021</v>
      </c>
      <c r="B4">
        <f>B3+1</f>
        <v>2</v>
      </c>
      <c r="C4" s="23">
        <v>30</v>
      </c>
      <c r="D4" s="24" t="s">
        <v>277</v>
      </c>
    </row>
    <row r="5" spans="1:4">
      <c r="A5">
        <f t="shared" ref="A5:A16" si="0">A4+1</f>
        <v>2022</v>
      </c>
      <c r="B5">
        <f t="shared" ref="B5:B6" si="1">B4+1</f>
        <v>3</v>
      </c>
      <c r="C5" s="23">
        <v>30</v>
      </c>
      <c r="D5" s="24" t="s">
        <v>278</v>
      </c>
    </row>
    <row r="6" spans="1:4">
      <c r="A6">
        <f t="shared" si="0"/>
        <v>2023</v>
      </c>
      <c r="B6">
        <f t="shared" si="1"/>
        <v>4</v>
      </c>
      <c r="C6" s="23">
        <v>31</v>
      </c>
      <c r="D6" s="24" t="s">
        <v>279</v>
      </c>
    </row>
    <row r="7" spans="1:4">
      <c r="A7">
        <f t="shared" si="0"/>
        <v>2024</v>
      </c>
    </row>
    <row r="8" spans="1:4">
      <c r="A8">
        <f t="shared" si="0"/>
        <v>2025</v>
      </c>
    </row>
    <row r="9" spans="1:4">
      <c r="A9">
        <f t="shared" si="0"/>
        <v>2026</v>
      </c>
    </row>
    <row r="10" spans="1:4">
      <c r="A10">
        <f t="shared" si="0"/>
        <v>2027</v>
      </c>
    </row>
    <row r="11" spans="1:4">
      <c r="A11">
        <f t="shared" si="0"/>
        <v>2028</v>
      </c>
    </row>
    <row r="12" spans="1:4">
      <c r="A12">
        <f t="shared" si="0"/>
        <v>2029</v>
      </c>
    </row>
    <row r="13" spans="1:4">
      <c r="A13">
        <f t="shared" si="0"/>
        <v>2030</v>
      </c>
    </row>
    <row r="14" spans="1:4">
      <c r="A14">
        <f t="shared" si="0"/>
        <v>2031</v>
      </c>
    </row>
    <row r="15" spans="1:4">
      <c r="A15">
        <f t="shared" si="0"/>
        <v>2032</v>
      </c>
    </row>
    <row r="16" spans="1:4">
      <c r="A16">
        <f t="shared" si="0"/>
        <v>2033</v>
      </c>
    </row>
    <row r="20" spans="1:4">
      <c r="A20" s="18" t="s">
        <v>8</v>
      </c>
      <c r="B20" s="18" t="s">
        <v>195</v>
      </c>
      <c r="C20" s="20" t="s">
        <v>196</v>
      </c>
      <c r="D20" s="18" t="s">
        <v>197</v>
      </c>
    </row>
    <row r="21" spans="1:4">
      <c r="A21" s="19">
        <v>2</v>
      </c>
      <c r="B21" t="s">
        <v>9</v>
      </c>
      <c r="C21" s="1" t="s">
        <v>71</v>
      </c>
      <c r="D21" s="19" t="s">
        <v>72</v>
      </c>
    </row>
    <row r="22" spans="1:4">
      <c r="A22" s="19">
        <v>3</v>
      </c>
      <c r="B22" t="s">
        <v>10</v>
      </c>
      <c r="C22" s="1" t="s">
        <v>73</v>
      </c>
      <c r="D22" s="19" t="s">
        <v>74</v>
      </c>
    </row>
    <row r="23" spans="1:4">
      <c r="A23" s="19">
        <v>4</v>
      </c>
      <c r="B23" s="1" t="s">
        <v>11</v>
      </c>
      <c r="C23" s="1" t="s">
        <v>75</v>
      </c>
      <c r="D23" s="19" t="s">
        <v>76</v>
      </c>
    </row>
    <row r="24" spans="1:4">
      <c r="A24" s="19">
        <v>5</v>
      </c>
      <c r="B24" s="1" t="s">
        <v>12</v>
      </c>
      <c r="C24" s="1" t="s">
        <v>77</v>
      </c>
      <c r="D24" s="19" t="s">
        <v>78</v>
      </c>
    </row>
    <row r="25" spans="1:4">
      <c r="A25" s="19">
        <v>6</v>
      </c>
      <c r="B25" s="1" t="s">
        <v>13</v>
      </c>
      <c r="C25" s="1" t="s">
        <v>79</v>
      </c>
      <c r="D25" s="19" t="s">
        <v>80</v>
      </c>
    </row>
    <row r="26" spans="1:4">
      <c r="A26" s="19">
        <v>7</v>
      </c>
      <c r="B26" s="1" t="s">
        <v>14</v>
      </c>
      <c r="C26" s="1" t="s">
        <v>81</v>
      </c>
      <c r="D26" s="19" t="s">
        <v>82</v>
      </c>
    </row>
    <row r="27" spans="1:4">
      <c r="A27" s="19">
        <v>8</v>
      </c>
      <c r="B27" s="1" t="s">
        <v>15</v>
      </c>
      <c r="C27" s="1" t="s">
        <v>83</v>
      </c>
      <c r="D27" s="19" t="s">
        <v>84</v>
      </c>
    </row>
    <row r="28" spans="1:4">
      <c r="A28" s="19">
        <v>9</v>
      </c>
      <c r="B28" s="1" t="s">
        <v>16</v>
      </c>
      <c r="C28" s="1" t="s">
        <v>85</v>
      </c>
      <c r="D28" s="19" t="s">
        <v>86</v>
      </c>
    </row>
    <row r="29" spans="1:4">
      <c r="A29" s="19">
        <v>10</v>
      </c>
      <c r="B29" s="1" t="s">
        <v>17</v>
      </c>
      <c r="C29" s="1" t="s">
        <v>87</v>
      </c>
      <c r="D29" s="19" t="s">
        <v>88</v>
      </c>
    </row>
    <row r="30" spans="1:4">
      <c r="A30" s="19">
        <v>11</v>
      </c>
      <c r="B30" s="1" t="s">
        <v>18</v>
      </c>
      <c r="C30" s="1" t="s">
        <v>89</v>
      </c>
      <c r="D30" s="19" t="s">
        <v>90</v>
      </c>
    </row>
    <row r="31" spans="1:4">
      <c r="A31" s="19">
        <v>12</v>
      </c>
      <c r="B31" s="1" t="s">
        <v>19</v>
      </c>
      <c r="C31" s="1" t="s">
        <v>91</v>
      </c>
      <c r="D31" s="19" t="s">
        <v>92</v>
      </c>
    </row>
    <row r="32" spans="1:4">
      <c r="A32" s="19">
        <v>13</v>
      </c>
      <c r="B32" s="1" t="s">
        <v>20</v>
      </c>
      <c r="C32" s="1" t="s">
        <v>93</v>
      </c>
      <c r="D32" s="19" t="s">
        <v>94</v>
      </c>
    </row>
    <row r="33" spans="1:4">
      <c r="A33" s="19">
        <v>14</v>
      </c>
      <c r="B33" s="1" t="s">
        <v>21</v>
      </c>
      <c r="C33" s="1" t="s">
        <v>95</v>
      </c>
      <c r="D33" s="19" t="s">
        <v>96</v>
      </c>
    </row>
    <row r="34" spans="1:4">
      <c r="A34" s="19">
        <v>15</v>
      </c>
      <c r="B34" s="1" t="s">
        <v>22</v>
      </c>
      <c r="C34" s="1" t="s">
        <v>97</v>
      </c>
      <c r="D34" s="19" t="s">
        <v>98</v>
      </c>
    </row>
    <row r="35" spans="1:4">
      <c r="A35" s="19">
        <v>16</v>
      </c>
      <c r="B35" t="s">
        <v>23</v>
      </c>
      <c r="C35" s="1" t="s">
        <v>99</v>
      </c>
      <c r="D35" s="19" t="s">
        <v>100</v>
      </c>
    </row>
    <row r="36" spans="1:4">
      <c r="A36" s="19">
        <v>17</v>
      </c>
      <c r="B36" t="s">
        <v>24</v>
      </c>
      <c r="C36" s="1" t="s">
        <v>101</v>
      </c>
      <c r="D36" s="19" t="s">
        <v>102</v>
      </c>
    </row>
    <row r="37" spans="1:4">
      <c r="A37" s="19">
        <v>18</v>
      </c>
      <c r="B37" t="s">
        <v>25</v>
      </c>
      <c r="C37" s="1" t="s">
        <v>103</v>
      </c>
      <c r="D37" s="19" t="s">
        <v>104</v>
      </c>
    </row>
    <row r="38" spans="1:4">
      <c r="A38" s="19">
        <v>19</v>
      </c>
      <c r="B38" t="s">
        <v>26</v>
      </c>
      <c r="C38" s="1" t="s">
        <v>105</v>
      </c>
      <c r="D38" s="19" t="s">
        <v>106</v>
      </c>
    </row>
    <row r="39" spans="1:4">
      <c r="A39" s="19">
        <v>20</v>
      </c>
      <c r="B39" t="s">
        <v>27</v>
      </c>
      <c r="C39" s="1" t="s">
        <v>107</v>
      </c>
      <c r="D39" s="19" t="s">
        <v>108</v>
      </c>
    </row>
    <row r="40" spans="1:4">
      <c r="A40" s="19">
        <v>21</v>
      </c>
      <c r="B40" t="s">
        <v>28</v>
      </c>
      <c r="C40" s="1" t="s">
        <v>109</v>
      </c>
      <c r="D40" s="19" t="s">
        <v>110</v>
      </c>
    </row>
    <row r="41" spans="1:4">
      <c r="A41" s="19">
        <v>22</v>
      </c>
      <c r="B41" s="1" t="s">
        <v>29</v>
      </c>
      <c r="C41" s="1" t="s">
        <v>111</v>
      </c>
      <c r="D41" s="19" t="s">
        <v>112</v>
      </c>
    </row>
    <row r="42" spans="1:4">
      <c r="A42" s="19">
        <v>23</v>
      </c>
      <c r="B42" t="s">
        <v>30</v>
      </c>
      <c r="C42" s="1" t="s">
        <v>113</v>
      </c>
      <c r="D42" s="19" t="s">
        <v>114</v>
      </c>
    </row>
    <row r="43" spans="1:4">
      <c r="A43" s="19">
        <v>24</v>
      </c>
      <c r="B43" t="s">
        <v>31</v>
      </c>
      <c r="C43" s="1" t="s">
        <v>115</v>
      </c>
      <c r="D43" s="19" t="s">
        <v>116</v>
      </c>
    </row>
    <row r="44" spans="1:4">
      <c r="A44" s="19">
        <v>25</v>
      </c>
      <c r="B44" s="1" t="s">
        <v>32</v>
      </c>
      <c r="C44" s="1" t="s">
        <v>117</v>
      </c>
      <c r="D44" s="19" t="s">
        <v>118</v>
      </c>
    </row>
    <row r="45" spans="1:4">
      <c r="A45" s="19">
        <v>26</v>
      </c>
      <c r="B45" t="s">
        <v>33</v>
      </c>
      <c r="C45" s="1" t="s">
        <v>119</v>
      </c>
      <c r="D45" s="19" t="s">
        <v>120</v>
      </c>
    </row>
    <row r="46" spans="1:4">
      <c r="A46" s="19">
        <v>27</v>
      </c>
      <c r="B46" s="1" t="s">
        <v>34</v>
      </c>
      <c r="C46" s="1" t="s">
        <v>121</v>
      </c>
      <c r="D46" s="19" t="s">
        <v>122</v>
      </c>
    </row>
    <row r="47" spans="1:4">
      <c r="A47" s="19">
        <v>28</v>
      </c>
      <c r="B47" t="s">
        <v>35</v>
      </c>
      <c r="C47" s="1" t="s">
        <v>123</v>
      </c>
      <c r="D47" s="19" t="s">
        <v>124</v>
      </c>
    </row>
    <row r="48" spans="1:4">
      <c r="A48" s="19">
        <v>29</v>
      </c>
      <c r="B48" s="1" t="s">
        <v>36</v>
      </c>
      <c r="C48" s="1" t="s">
        <v>125</v>
      </c>
      <c r="D48" s="19" t="s">
        <v>126</v>
      </c>
    </row>
    <row r="49" spans="1:4">
      <c r="A49" s="19">
        <v>30</v>
      </c>
      <c r="B49" t="s">
        <v>37</v>
      </c>
      <c r="C49" s="1" t="s">
        <v>127</v>
      </c>
      <c r="D49" s="19" t="s">
        <v>128</v>
      </c>
    </row>
    <row r="50" spans="1:4">
      <c r="A50" s="19">
        <v>31</v>
      </c>
      <c r="B50" t="s">
        <v>38</v>
      </c>
      <c r="C50" s="1" t="s">
        <v>129</v>
      </c>
      <c r="D50" s="19" t="s">
        <v>130</v>
      </c>
    </row>
    <row r="51" spans="1:4">
      <c r="A51" s="19">
        <v>32</v>
      </c>
      <c r="B51" t="s">
        <v>39</v>
      </c>
      <c r="C51" s="1" t="s">
        <v>131</v>
      </c>
      <c r="D51" s="19" t="s">
        <v>132</v>
      </c>
    </row>
    <row r="52" spans="1:4">
      <c r="A52" s="19">
        <v>33</v>
      </c>
      <c r="B52" t="s">
        <v>40</v>
      </c>
      <c r="C52" s="1" t="s">
        <v>133</v>
      </c>
      <c r="D52" s="19" t="s">
        <v>134</v>
      </c>
    </row>
    <row r="53" spans="1:4">
      <c r="A53" s="19">
        <v>34</v>
      </c>
      <c r="B53" t="s">
        <v>41</v>
      </c>
      <c r="C53" s="1" t="s">
        <v>135</v>
      </c>
      <c r="D53" s="19" t="s">
        <v>136</v>
      </c>
    </row>
    <row r="54" spans="1:4">
      <c r="A54" s="19">
        <v>35</v>
      </c>
      <c r="B54" t="s">
        <v>42</v>
      </c>
      <c r="C54" s="1" t="s">
        <v>137</v>
      </c>
      <c r="D54" s="19" t="s">
        <v>138</v>
      </c>
    </row>
    <row r="55" spans="1:4">
      <c r="A55" s="19">
        <v>36</v>
      </c>
      <c r="B55" s="1" t="s">
        <v>43</v>
      </c>
      <c r="C55" s="1" t="s">
        <v>139</v>
      </c>
      <c r="D55" s="19" t="s">
        <v>140</v>
      </c>
    </row>
    <row r="56" spans="1:4">
      <c r="A56" s="19">
        <v>37</v>
      </c>
      <c r="B56" s="1" t="s">
        <v>44</v>
      </c>
      <c r="C56" s="1" t="s">
        <v>141</v>
      </c>
      <c r="D56" s="19" t="s">
        <v>142</v>
      </c>
    </row>
    <row r="57" spans="1:4">
      <c r="A57" s="19">
        <v>38</v>
      </c>
      <c r="B57" s="1" t="s">
        <v>45</v>
      </c>
      <c r="C57" s="1" t="s">
        <v>143</v>
      </c>
      <c r="D57" s="19" t="s">
        <v>144</v>
      </c>
    </row>
    <row r="58" spans="1:4">
      <c r="A58" s="19">
        <v>39</v>
      </c>
      <c r="B58" s="1" t="s">
        <v>46</v>
      </c>
      <c r="C58" s="1" t="s">
        <v>145</v>
      </c>
      <c r="D58" s="19" t="s">
        <v>146</v>
      </c>
    </row>
    <row r="59" spans="1:4">
      <c r="A59" s="19">
        <v>40</v>
      </c>
      <c r="B59" t="s">
        <v>47</v>
      </c>
      <c r="C59" s="1" t="s">
        <v>147</v>
      </c>
      <c r="D59" s="19" t="s">
        <v>148</v>
      </c>
    </row>
    <row r="60" spans="1:4">
      <c r="A60" s="19">
        <v>41</v>
      </c>
      <c r="B60" t="s">
        <v>48</v>
      </c>
      <c r="C60" s="1" t="s">
        <v>149</v>
      </c>
      <c r="D60" s="19" t="s">
        <v>150</v>
      </c>
    </row>
    <row r="61" spans="1:4">
      <c r="A61" s="19">
        <v>42</v>
      </c>
      <c r="B61" t="s">
        <v>49</v>
      </c>
      <c r="C61" s="1" t="s">
        <v>151</v>
      </c>
      <c r="D61" s="19" t="s">
        <v>152</v>
      </c>
    </row>
    <row r="62" spans="1:4">
      <c r="A62" s="19">
        <v>43</v>
      </c>
      <c r="B62" t="s">
        <v>50</v>
      </c>
      <c r="C62" s="1" t="s">
        <v>153</v>
      </c>
      <c r="D62" s="19" t="s">
        <v>154</v>
      </c>
    </row>
    <row r="63" spans="1:4">
      <c r="A63" s="19">
        <v>44</v>
      </c>
      <c r="B63" s="1" t="s">
        <v>51</v>
      </c>
      <c r="C63" s="1" t="s">
        <v>155</v>
      </c>
      <c r="D63" s="19" t="s">
        <v>156</v>
      </c>
    </row>
    <row r="64" spans="1:4">
      <c r="A64" s="19">
        <v>45</v>
      </c>
      <c r="B64" s="1" t="s">
        <v>52</v>
      </c>
      <c r="C64" s="1" t="s">
        <v>157</v>
      </c>
      <c r="D64" s="19" t="s">
        <v>158</v>
      </c>
    </row>
    <row r="65" spans="1:4">
      <c r="A65" s="19">
        <v>46</v>
      </c>
      <c r="B65" s="1" t="s">
        <v>53</v>
      </c>
      <c r="C65" s="1" t="s">
        <v>159</v>
      </c>
      <c r="D65" s="19" t="s">
        <v>160</v>
      </c>
    </row>
    <row r="66" spans="1:4">
      <c r="A66" s="19">
        <v>47</v>
      </c>
      <c r="B66" s="1" t="s">
        <v>54</v>
      </c>
      <c r="C66" s="1" t="s">
        <v>161</v>
      </c>
      <c r="D66" s="19" t="s">
        <v>162</v>
      </c>
    </row>
    <row r="67" spans="1:4">
      <c r="A67" s="19">
        <v>48</v>
      </c>
      <c r="B67" t="s">
        <v>55</v>
      </c>
      <c r="C67" s="1" t="s">
        <v>163</v>
      </c>
      <c r="D67" s="19" t="s">
        <v>164</v>
      </c>
    </row>
    <row r="68" spans="1:4">
      <c r="A68" s="19">
        <v>49</v>
      </c>
      <c r="B68" s="1" t="s">
        <v>56</v>
      </c>
      <c r="C68" s="1" t="s">
        <v>165</v>
      </c>
      <c r="D68" s="19" t="s">
        <v>166</v>
      </c>
    </row>
    <row r="69" spans="1:4">
      <c r="A69" s="19">
        <v>50</v>
      </c>
      <c r="B69" s="1" t="s">
        <v>57</v>
      </c>
      <c r="C69" s="1" t="s">
        <v>167</v>
      </c>
      <c r="D69" s="19" t="s">
        <v>168</v>
      </c>
    </row>
    <row r="70" spans="1:4">
      <c r="A70" s="19">
        <v>51</v>
      </c>
      <c r="B70" t="s">
        <v>58</v>
      </c>
      <c r="C70" s="1" t="s">
        <v>169</v>
      </c>
      <c r="D70" s="19" t="s">
        <v>170</v>
      </c>
    </row>
    <row r="71" spans="1:4">
      <c r="A71" s="19">
        <v>52</v>
      </c>
      <c r="B71" t="s">
        <v>59</v>
      </c>
      <c r="C71" s="1" t="s">
        <v>171</v>
      </c>
      <c r="D71" s="19" t="s">
        <v>172</v>
      </c>
    </row>
    <row r="72" spans="1:4">
      <c r="A72" s="19">
        <v>53</v>
      </c>
      <c r="B72" s="1" t="s">
        <v>60</v>
      </c>
      <c r="C72" s="1" t="s">
        <v>173</v>
      </c>
      <c r="D72" s="19" t="s">
        <v>174</v>
      </c>
    </row>
    <row r="73" spans="1:4">
      <c r="A73" s="19">
        <v>54</v>
      </c>
      <c r="B73" s="19" t="s">
        <v>61</v>
      </c>
      <c r="C73" s="19" t="s">
        <v>175</v>
      </c>
      <c r="D73" s="19" t="s">
        <v>176</v>
      </c>
    </row>
    <row r="74" spans="1:4">
      <c r="A74" s="19">
        <v>55</v>
      </c>
      <c r="B74" t="s">
        <v>62</v>
      </c>
      <c r="C74" s="1" t="s">
        <v>177</v>
      </c>
      <c r="D74" s="19" t="s">
        <v>178</v>
      </c>
    </row>
    <row r="75" spans="1:4">
      <c r="A75" s="19">
        <v>56</v>
      </c>
      <c r="B75" t="s">
        <v>63</v>
      </c>
      <c r="C75" s="1" t="s">
        <v>179</v>
      </c>
      <c r="D75" s="19" t="s">
        <v>180</v>
      </c>
    </row>
    <row r="76" spans="1:4">
      <c r="A76" s="19">
        <v>57</v>
      </c>
      <c r="B76" t="s">
        <v>64</v>
      </c>
      <c r="C76" s="1" t="s">
        <v>181</v>
      </c>
      <c r="D76" s="19" t="s">
        <v>182</v>
      </c>
    </row>
    <row r="77" spans="1:4">
      <c r="A77" s="19">
        <v>58</v>
      </c>
      <c r="B77" t="s">
        <v>65</v>
      </c>
      <c r="C77" s="1" t="s">
        <v>183</v>
      </c>
      <c r="D77" s="19" t="s">
        <v>184</v>
      </c>
    </row>
    <row r="78" spans="1:4">
      <c r="A78" s="19">
        <v>59</v>
      </c>
      <c r="B78" t="s">
        <v>66</v>
      </c>
      <c r="C78" s="1" t="s">
        <v>185</v>
      </c>
      <c r="D78" s="19" t="s">
        <v>186</v>
      </c>
    </row>
    <row r="79" spans="1:4">
      <c r="A79" s="19">
        <v>60</v>
      </c>
      <c r="B79" t="s">
        <v>67</v>
      </c>
      <c r="C79" s="1" t="s">
        <v>187</v>
      </c>
      <c r="D79" s="19" t="s">
        <v>188</v>
      </c>
    </row>
    <row r="80" spans="1:4">
      <c r="A80" s="19">
        <v>61</v>
      </c>
      <c r="B80" t="s">
        <v>68</v>
      </c>
      <c r="C80" s="1" t="s">
        <v>189</v>
      </c>
      <c r="D80" s="19" t="s">
        <v>190</v>
      </c>
    </row>
    <row r="81" spans="1:4">
      <c r="A81" s="19">
        <v>62</v>
      </c>
      <c r="B81" t="s">
        <v>69</v>
      </c>
      <c r="C81" s="1" t="s">
        <v>191</v>
      </c>
      <c r="D81" s="19" t="s">
        <v>192</v>
      </c>
    </row>
    <row r="82" spans="1:4">
      <c r="A82" s="19">
        <v>63</v>
      </c>
      <c r="B82" t="s">
        <v>70</v>
      </c>
      <c r="C82" s="1" t="s">
        <v>193</v>
      </c>
      <c r="D82" s="19" t="s">
        <v>194</v>
      </c>
    </row>
  </sheetData>
  <pageMargins left="0.7" right="0.7" top="0.75" bottom="0.75" header="0.3" footer="0.3"/>
  <pageSetup paperSize="9" orientation="portrait" verticalDpi="0" r:id="rId1"/>
  <headerFooter>
    <oddHeader>&amp;L&amp;"Calibri"&amp;10&amp;K0078D7CBUAE Classification: Restricted&amp;1#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Cover Sheet</vt:lpstr>
      <vt:lpstr>Balance Sheet Recon</vt:lpstr>
      <vt:lpstr>Profit &amp; Loss Recon</vt:lpstr>
      <vt:lpstr>Level of Aggregation</vt:lpstr>
      <vt:lpstr>Policy Choices &amp; Key Judgements</vt:lpstr>
      <vt:lpstr>Feedback to CBUAE</vt:lpstr>
      <vt:lpstr>eForm LoBs</vt:lpstr>
      <vt:lpstr>Lists</vt:lpstr>
      <vt:lpstr>CompanyName</vt:lpstr>
      <vt:lpstr>ConsolidatedResults</vt:lpstr>
      <vt:lpstr>LifeResults</vt:lpstr>
      <vt:lpstr>NonLifeResults</vt:lpstr>
      <vt:lpstr>Quarter</vt:lpstr>
      <vt:lpstr>ShfTakafulOnlyResults</vt:lpstr>
      <vt:lpstr>StandardisedFileName</vt:lpstr>
      <vt:lpstr>'Cover Sheet'!SubmissionInfo</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Moses Muhumuza Kitasoboka [Ext]</dc:creator>
  <cp:lastModifiedBy>Oscar Moses Muhumuza Kitasoboka [Ext]</cp:lastModifiedBy>
  <dcterms:created xsi:type="dcterms:W3CDTF">2023-04-17T07:54:14Z</dcterms:created>
  <dcterms:modified xsi:type="dcterms:W3CDTF">2023-05-17T04:57:07Z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d9e9404-3739-4dbf-9fa8-b6ae9df09a7a_Enabled">
    <vt:lpwstr>true</vt:lpwstr>
  </property>
  <property fmtid="{D5CDD505-2E9C-101B-9397-08002B2CF9AE}" pid="3" name="MSIP_Label_1d9e9404-3739-4dbf-9fa8-b6ae9df09a7a_SetDate">
    <vt:lpwstr>2023-05-17T04:57:07Z</vt:lpwstr>
  </property>
  <property fmtid="{D5CDD505-2E9C-101B-9397-08002B2CF9AE}" pid="4" name="MSIP_Label_1d9e9404-3739-4dbf-9fa8-b6ae9df09a7a_Method">
    <vt:lpwstr>Standard</vt:lpwstr>
  </property>
  <property fmtid="{D5CDD505-2E9C-101B-9397-08002B2CF9AE}" pid="5" name="MSIP_Label_1d9e9404-3739-4dbf-9fa8-b6ae9df09a7a_Name">
    <vt:lpwstr>Personal</vt:lpwstr>
  </property>
  <property fmtid="{D5CDD505-2E9C-101B-9397-08002B2CF9AE}" pid="6" name="MSIP_Label_1d9e9404-3739-4dbf-9fa8-b6ae9df09a7a_SiteId">
    <vt:lpwstr>fba6ee03-9647-4c58-86a3-db85ac6de45e</vt:lpwstr>
  </property>
  <property fmtid="{D5CDD505-2E9C-101B-9397-08002B2CF9AE}" pid="7" name="MSIP_Label_1d9e9404-3739-4dbf-9fa8-b6ae9df09a7a_ActionId">
    <vt:lpwstr>0d433dd0-4a0a-426e-815d-4d87bce5adc7</vt:lpwstr>
  </property>
  <property fmtid="{D5CDD505-2E9C-101B-9397-08002B2CF9AE}" pid="8" name="MSIP_Label_1d9e9404-3739-4dbf-9fa8-b6ae9df09a7a_ContentBits">
    <vt:lpwstr>1</vt:lpwstr>
  </property>
</Properties>
</file>