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CBUAE - RSD-STA\Rerports - For Publication\Year 2023\September 2023\"/>
    </mc:Choice>
  </mc:AlternateContent>
  <bookViews>
    <workbookView xWindow="0" yWindow="0" windowWidth="24000" windowHeight="9600" tabRatio="949"/>
  </bookViews>
  <sheets>
    <sheet name="UAE_Monetary Aggregates" sheetId="8" r:id="rId1"/>
  </sheet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8" l="1"/>
  <c r="C12" i="8"/>
  <c r="D12" i="8"/>
  <c r="E12" i="8"/>
  <c r="F12" i="8"/>
  <c r="G12" i="8"/>
  <c r="H12" i="8"/>
  <c r="I12" i="8"/>
  <c r="J12" i="8"/>
  <c r="K12" i="8"/>
  <c r="L12" i="8"/>
  <c r="M12" i="8"/>
  <c r="M10" i="8"/>
  <c r="L10" i="8"/>
  <c r="K10" i="8"/>
  <c r="J10" i="8"/>
  <c r="I10" i="8"/>
  <c r="H10" i="8"/>
  <c r="G10" i="8"/>
  <c r="F10" i="8"/>
  <c r="E10" i="8"/>
  <c r="D10" i="8"/>
  <c r="C10" i="8"/>
  <c r="B10" i="8"/>
  <c r="B8" i="8"/>
  <c r="C8" i="8"/>
  <c r="D8" i="8"/>
  <c r="E8" i="8"/>
  <c r="F8" i="8"/>
  <c r="G8" i="8"/>
  <c r="H8" i="8"/>
  <c r="I8" i="8"/>
  <c r="J8" i="8"/>
  <c r="K8" i="8"/>
  <c r="L8" i="8"/>
  <c r="M8" i="8"/>
  <c r="B6" i="8"/>
  <c r="C6" i="8"/>
  <c r="D6" i="8"/>
  <c r="E6" i="8"/>
  <c r="F6" i="8"/>
  <c r="G6" i="8"/>
  <c r="H6" i="8"/>
  <c r="I6" i="8"/>
  <c r="J6" i="8"/>
  <c r="K6" i="8"/>
  <c r="L6" i="8"/>
  <c r="M6" i="8"/>
  <c r="N6" i="8" l="1"/>
  <c r="N8" i="8" s="1"/>
  <c r="N10" i="8" s="1"/>
  <c r="N12" i="8" s="1"/>
</calcChain>
</file>

<file path=xl/sharedStrings.xml><?xml version="1.0" encoding="utf-8"?>
<sst xmlns="http://schemas.openxmlformats.org/spreadsheetml/2006/main" count="20" uniqueCount="20">
  <si>
    <t>Item / Period</t>
  </si>
  <si>
    <t>* Figures are provisional and subject to revision</t>
  </si>
  <si>
    <r>
      <t xml:space="preserve">          </t>
    </r>
    <r>
      <rPr>
        <b/>
        <sz val="10"/>
        <color theme="1"/>
        <rFont val="Times New Roman"/>
        <family val="1"/>
      </rPr>
      <t>Quasi-Monetary Deposits</t>
    </r>
    <r>
      <rPr>
        <sz val="10"/>
        <color theme="1"/>
        <rFont val="Times New Roman"/>
        <family val="1"/>
      </rPr>
      <t>: Resident Time and Savings Deposits in Dirham +  Resident Deposits in Foreign Currencies</t>
    </r>
  </si>
  <si>
    <r>
      <t xml:space="preserve">          </t>
    </r>
    <r>
      <rPr>
        <b/>
        <sz val="10"/>
        <color theme="1"/>
        <rFont val="Times New Roman"/>
        <family val="1"/>
      </rPr>
      <t>Monetary Deposits</t>
    </r>
    <r>
      <rPr>
        <sz val="10"/>
        <color theme="1"/>
        <rFont val="Times New Roman"/>
        <family val="1"/>
      </rPr>
      <t>: All short term deposits on which bank customer can withdraw without prior notice</t>
    </r>
  </si>
  <si>
    <r>
      <rPr>
        <b/>
        <sz val="10"/>
        <color theme="1"/>
        <rFont val="Times New Roman"/>
        <family val="1"/>
      </rPr>
      <t>** M3</t>
    </r>
    <r>
      <rPr>
        <sz val="10"/>
        <color theme="1"/>
        <rFont val="Times New Roman"/>
        <family val="1"/>
      </rPr>
      <t xml:space="preserve"> =  M2 + Government Deposits</t>
    </r>
  </si>
  <si>
    <r>
      <rPr>
        <b/>
        <sz val="10"/>
        <color theme="1"/>
        <rFont val="Times New Roman"/>
        <family val="1"/>
      </rPr>
      <t>** M2</t>
    </r>
    <r>
      <rPr>
        <sz val="10"/>
        <color theme="1"/>
        <rFont val="Times New Roman"/>
        <family val="1"/>
      </rPr>
      <t xml:space="preserve"> =  M1 + Quasi-Monetary Deposits</t>
    </r>
  </si>
  <si>
    <r>
      <rPr>
        <b/>
        <sz val="10"/>
        <color theme="1"/>
        <rFont val="Times New Roman"/>
        <family val="1"/>
      </rPr>
      <t xml:space="preserve">** M1 </t>
    </r>
    <r>
      <rPr>
        <sz val="10"/>
        <color theme="1"/>
        <rFont val="Times New Roman"/>
        <family val="1"/>
      </rPr>
      <t>=  Currency in Circulation Outside Banks (Currency Issued - Cash at banks) +  Monetary Deposits</t>
    </r>
  </si>
  <si>
    <t>M3**</t>
  </si>
  <si>
    <t>M2**</t>
  </si>
  <si>
    <t>Quasi- Monetary Deposits</t>
  </si>
  <si>
    <t>M1**</t>
  </si>
  <si>
    <t xml:space="preserve"> Monetary Deposits</t>
  </si>
  <si>
    <t>Currency in Circulation Outside Banks</t>
  </si>
  <si>
    <t>Cash at Banks</t>
  </si>
  <si>
    <t>Currency Issued</t>
  </si>
  <si>
    <t>(End of Month, Figures in Billions of UAE Dirhams)</t>
  </si>
  <si>
    <t xml:space="preserve">UAE Monetary Aggregates (Monthly) </t>
  </si>
  <si>
    <t>Sep-23*</t>
  </si>
  <si>
    <t>Government Deposits***</t>
  </si>
  <si>
    <r>
      <rPr>
        <b/>
        <sz val="10"/>
        <color theme="1"/>
        <rFont val="Times New Roman"/>
        <family val="1"/>
      </rPr>
      <t xml:space="preserve">*** </t>
    </r>
    <r>
      <rPr>
        <sz val="10"/>
        <color theme="1"/>
        <rFont val="Times New Roman"/>
        <family val="1"/>
      </rPr>
      <t>Revised to account for amendments in Overnight Deposit Facility data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</si>
</sst>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.0_);_(* \(#,##0.0\);_(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3" fillId="0" borderId="0">
      <alignment horizontal="left" wrapText="1"/>
    </xf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</cellStyleXfs>
  <cellXfs count="22">
    <xf numFmtId="0" fontId="0" fillId="0" borderId="0" xfId="0"/>
    <xf numFmtId="0" fontId="4" fillId="0" borderId="1" xfId="1" applyFont="1" applyFill="1" applyBorder="1" applyAlignment="1">
      <alignment horizontal="left" vertical="center"/>
    </xf>
    <xf numFmtId="17" fontId="4" fillId="0" borderId="1" xfId="1" applyNumberFormat="1" applyFont="1" applyFill="1" applyBorder="1" applyAlignment="1">
      <alignment horizontal="center" vertical="center" wrapText="1"/>
    </xf>
    <xf numFmtId="17" fontId="4" fillId="0" borderId="1" xfId="1" quotePrefix="1" applyNumberFormat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left" vertical="center"/>
    </xf>
    <xf numFmtId="0" fontId="4" fillId="0" borderId="3" xfId="1" applyFont="1" applyFill="1" applyBorder="1" applyAlignment="1">
      <alignment horizontal="left" vertical="center"/>
    </xf>
    <xf numFmtId="0" fontId="6" fillId="0" borderId="4" xfId="1" applyFont="1" applyFill="1" applyBorder="1" applyAlignment="1">
      <alignment wrapText="1"/>
    </xf>
    <xf numFmtId="4" fontId="6" fillId="0" borderId="0" xfId="1" applyNumberFormat="1" applyFont="1" applyFill="1" applyBorder="1" applyAlignment="1">
      <alignment horizontal="right"/>
    </xf>
    <xf numFmtId="0" fontId="5" fillId="0" borderId="0" xfId="4" applyFont="1"/>
    <xf numFmtId="164" fontId="5" fillId="0" borderId="0" xfId="4" applyNumberFormat="1" applyFont="1"/>
    <xf numFmtId="4" fontId="5" fillId="0" borderId="0" xfId="4" applyNumberFormat="1" applyFont="1" applyFill="1" applyBorder="1"/>
    <xf numFmtId="0" fontId="6" fillId="0" borderId="3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/>
    </xf>
    <xf numFmtId="165" fontId="6" fillId="0" borderId="3" xfId="5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6" fillId="0" borderId="0" xfId="1" applyFont="1" applyFill="1" applyBorder="1" applyAlignment="1">
      <alignment wrapText="1"/>
    </xf>
    <xf numFmtId="165" fontId="6" fillId="0" borderId="1" xfId="5" applyNumberFormat="1" applyFont="1" applyFill="1" applyBorder="1" applyAlignment="1">
      <alignment horizontal="center" vertical="center"/>
    </xf>
    <xf numFmtId="165" fontId="4" fillId="0" borderId="1" xfId="5" applyNumberFormat="1" applyFont="1" applyFill="1" applyBorder="1" applyAlignment="1">
      <alignment horizontal="center" vertical="center"/>
    </xf>
    <xf numFmtId="165" fontId="4" fillId="2" borderId="1" xfId="5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</cellXfs>
  <cellStyles count="15">
    <cellStyle name="Comma 2" xfId="3"/>
    <cellStyle name="Comma 2 2" xfId="5"/>
    <cellStyle name="Comma 2 3" xfId="13"/>
    <cellStyle name="Normal" xfId="0" builtinId="0"/>
    <cellStyle name="Normal 2" xfId="1"/>
    <cellStyle name="Normal 2 2" xfId="7"/>
    <cellStyle name="Normal 2 2 2" xfId="6"/>
    <cellStyle name="Normal 2 2 3" xfId="9"/>
    <cellStyle name="Normal 3" xfId="2"/>
    <cellStyle name="Normal 3 2" xfId="4"/>
    <cellStyle name="Normal 3 2 2" xfId="10"/>
    <cellStyle name="Normal 5" xfId="14"/>
    <cellStyle name="Normal 8" xfId="8"/>
    <cellStyle name="Percent 2" xfId="11"/>
    <cellStyle name="Percent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zoomScale="120" zoomScaleNormal="120" workbookViewId="0">
      <pane xSplit="1" ySplit="3" topLeftCell="B4" activePane="bottomRight" state="frozen"/>
      <selection activeCell="F3" sqref="F3:F5"/>
      <selection pane="topRight" activeCell="F3" sqref="F3:F5"/>
      <selection pane="bottomLeft" activeCell="F3" sqref="F3:F5"/>
      <selection pane="bottomRight" activeCell="N3" sqref="N3"/>
    </sheetView>
  </sheetViews>
  <sheetFormatPr defaultRowHeight="12.75" x14ac:dyDescent="0.2"/>
  <cols>
    <col min="1" max="1" width="31.5703125" style="8" customWidth="1" collapsed="1"/>
    <col min="2" max="13" width="8.7109375" style="8" customWidth="1" collapsed="1"/>
    <col min="14" max="14" width="8.7109375" style="8" customWidth="1"/>
    <col min="15" max="15" width="9.140625" style="8" collapsed="1"/>
    <col min="16" max="16" width="9.140625" style="8"/>
    <col min="17" max="16384" width="9.140625" style="8" collapsed="1"/>
  </cols>
  <sheetData>
    <row r="1" spans="1:14" ht="15.75" customHeight="1" x14ac:dyDescent="0.2">
      <c r="A1" s="20" t="s">
        <v>16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14"/>
    </row>
    <row r="2" spans="1:14" ht="18" customHeight="1" x14ac:dyDescent="0.2">
      <c r="A2" s="21" t="s">
        <v>15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15"/>
    </row>
    <row r="3" spans="1:14" ht="32.25" customHeight="1" x14ac:dyDescent="0.2">
      <c r="A3" s="1" t="s">
        <v>0</v>
      </c>
      <c r="B3" s="2">
        <v>44834</v>
      </c>
      <c r="C3" s="2">
        <v>44865</v>
      </c>
      <c r="D3" s="2">
        <v>44895</v>
      </c>
      <c r="E3" s="2">
        <v>44926</v>
      </c>
      <c r="F3" s="2">
        <v>44957</v>
      </c>
      <c r="G3" s="2">
        <v>44985</v>
      </c>
      <c r="H3" s="2">
        <v>45016</v>
      </c>
      <c r="I3" s="2">
        <v>45046</v>
      </c>
      <c r="J3" s="2">
        <v>45077</v>
      </c>
      <c r="K3" s="2">
        <v>45107</v>
      </c>
      <c r="L3" s="2">
        <v>45138</v>
      </c>
      <c r="M3" s="2">
        <v>45169</v>
      </c>
      <c r="N3" s="3" t="s">
        <v>17</v>
      </c>
    </row>
    <row r="4" spans="1:14" ht="19.5" customHeight="1" x14ac:dyDescent="0.2">
      <c r="A4" s="11" t="s">
        <v>14</v>
      </c>
      <c r="B4" s="13">
        <v>115.1</v>
      </c>
      <c r="C4" s="13">
        <v>115.7</v>
      </c>
      <c r="D4" s="13">
        <v>121.2</v>
      </c>
      <c r="E4" s="13">
        <v>120</v>
      </c>
      <c r="F4" s="13">
        <v>123</v>
      </c>
      <c r="G4" s="13">
        <v>123.6</v>
      </c>
      <c r="H4" s="13">
        <v>129.19999999999999</v>
      </c>
      <c r="I4" s="13">
        <v>133.1</v>
      </c>
      <c r="J4" s="13">
        <v>129.70000000000002</v>
      </c>
      <c r="K4" s="13">
        <v>136.5</v>
      </c>
      <c r="L4" s="13">
        <v>130.6</v>
      </c>
      <c r="M4" s="13">
        <v>126.60000000000001</v>
      </c>
      <c r="N4" s="17">
        <v>127.2</v>
      </c>
    </row>
    <row r="5" spans="1:14" ht="19.5" customHeight="1" x14ac:dyDescent="0.2">
      <c r="A5" s="4" t="s">
        <v>13</v>
      </c>
      <c r="B5" s="13">
        <v>17.100000000000001</v>
      </c>
      <c r="C5" s="13">
        <v>16.100000000000001</v>
      </c>
      <c r="D5" s="13">
        <v>19.899999999999999</v>
      </c>
      <c r="E5" s="13">
        <v>18.100000000000001</v>
      </c>
      <c r="F5" s="13">
        <v>16.100000000000001</v>
      </c>
      <c r="G5" s="13">
        <v>16.2</v>
      </c>
      <c r="H5" s="13">
        <v>17.399999999999999</v>
      </c>
      <c r="I5" s="13">
        <v>18</v>
      </c>
      <c r="J5" s="13">
        <v>17</v>
      </c>
      <c r="K5" s="13">
        <v>20.6</v>
      </c>
      <c r="L5" s="13">
        <v>17.899999999999999</v>
      </c>
      <c r="M5" s="13">
        <v>16.7</v>
      </c>
      <c r="N5" s="17">
        <v>17.600000000000001</v>
      </c>
    </row>
    <row r="6" spans="1:14" ht="19.5" customHeight="1" x14ac:dyDescent="0.2">
      <c r="A6" s="5" t="s">
        <v>12</v>
      </c>
      <c r="B6" s="18">
        <f t="shared" ref="B6:M6" si="0">B4-B5</f>
        <v>98</v>
      </c>
      <c r="C6" s="18">
        <f t="shared" si="0"/>
        <v>99.6</v>
      </c>
      <c r="D6" s="18">
        <f t="shared" si="0"/>
        <v>101.30000000000001</v>
      </c>
      <c r="E6" s="18">
        <f t="shared" si="0"/>
        <v>101.9</v>
      </c>
      <c r="F6" s="18">
        <f t="shared" si="0"/>
        <v>106.9</v>
      </c>
      <c r="G6" s="18">
        <f t="shared" si="0"/>
        <v>107.39999999999999</v>
      </c>
      <c r="H6" s="18">
        <f t="shared" si="0"/>
        <v>111.79999999999998</v>
      </c>
      <c r="I6" s="18">
        <f t="shared" si="0"/>
        <v>115.1</v>
      </c>
      <c r="J6" s="18">
        <f t="shared" si="0"/>
        <v>112.70000000000002</v>
      </c>
      <c r="K6" s="18">
        <f t="shared" si="0"/>
        <v>115.9</v>
      </c>
      <c r="L6" s="18">
        <f t="shared" si="0"/>
        <v>112.69999999999999</v>
      </c>
      <c r="M6" s="18">
        <f t="shared" si="0"/>
        <v>109.9</v>
      </c>
      <c r="N6" s="18">
        <f>N4-N5</f>
        <v>109.6</v>
      </c>
    </row>
    <row r="7" spans="1:14" ht="19.5" customHeight="1" x14ac:dyDescent="0.2">
      <c r="A7" s="4" t="s">
        <v>11</v>
      </c>
      <c r="B7" s="13">
        <v>625</v>
      </c>
      <c r="C7" s="13">
        <v>623.5</v>
      </c>
      <c r="D7" s="13">
        <v>628.40000000000009</v>
      </c>
      <c r="E7" s="13">
        <v>635.6</v>
      </c>
      <c r="F7" s="13">
        <v>645.20000000000016</v>
      </c>
      <c r="G7" s="13">
        <v>654.6</v>
      </c>
      <c r="H7" s="13">
        <v>647.5</v>
      </c>
      <c r="I7" s="13">
        <v>660.1</v>
      </c>
      <c r="J7" s="13">
        <v>688.69999999999993</v>
      </c>
      <c r="K7" s="13">
        <v>668.19999999999993</v>
      </c>
      <c r="L7" s="13">
        <v>669.00000000000011</v>
      </c>
      <c r="M7" s="13">
        <v>668.1</v>
      </c>
      <c r="N7" s="17">
        <v>685.9</v>
      </c>
    </row>
    <row r="8" spans="1:14" ht="24.75" customHeight="1" x14ac:dyDescent="0.2">
      <c r="A8" s="12" t="s">
        <v>10</v>
      </c>
      <c r="B8" s="19">
        <f t="shared" ref="B8:M8" si="1">B7+B6</f>
        <v>723</v>
      </c>
      <c r="C8" s="19">
        <f t="shared" si="1"/>
        <v>723.1</v>
      </c>
      <c r="D8" s="19">
        <f t="shared" si="1"/>
        <v>729.7</v>
      </c>
      <c r="E8" s="19">
        <f t="shared" si="1"/>
        <v>737.5</v>
      </c>
      <c r="F8" s="19">
        <f t="shared" si="1"/>
        <v>752.10000000000014</v>
      </c>
      <c r="G8" s="19">
        <f t="shared" si="1"/>
        <v>762</v>
      </c>
      <c r="H8" s="19">
        <f t="shared" si="1"/>
        <v>759.3</v>
      </c>
      <c r="I8" s="19">
        <f t="shared" si="1"/>
        <v>775.2</v>
      </c>
      <c r="J8" s="19">
        <f t="shared" si="1"/>
        <v>801.4</v>
      </c>
      <c r="K8" s="19">
        <f t="shared" si="1"/>
        <v>784.09999999999991</v>
      </c>
      <c r="L8" s="19">
        <f t="shared" si="1"/>
        <v>781.7</v>
      </c>
      <c r="M8" s="19">
        <f t="shared" si="1"/>
        <v>778</v>
      </c>
      <c r="N8" s="19">
        <f>N7+N6</f>
        <v>795.5</v>
      </c>
    </row>
    <row r="9" spans="1:14" ht="19.5" customHeight="1" x14ac:dyDescent="0.2">
      <c r="A9" s="4" t="s">
        <v>9</v>
      </c>
      <c r="B9" s="13">
        <v>922.5999999999998</v>
      </c>
      <c r="C9" s="13">
        <v>906.3</v>
      </c>
      <c r="D9" s="13">
        <v>948.4</v>
      </c>
      <c r="E9" s="13">
        <v>966.09999999999991</v>
      </c>
      <c r="F9" s="13">
        <v>967.8</v>
      </c>
      <c r="G9" s="13">
        <v>987.39999999999986</v>
      </c>
      <c r="H9" s="13">
        <v>1029.1000000000001</v>
      </c>
      <c r="I9" s="13">
        <v>1048.4999999999998</v>
      </c>
      <c r="J9" s="13">
        <v>1053.8999999999999</v>
      </c>
      <c r="K9" s="13">
        <v>1071.3000000000002</v>
      </c>
      <c r="L9" s="13">
        <v>1077.0999999999997</v>
      </c>
      <c r="M9" s="13">
        <v>1082.3</v>
      </c>
      <c r="N9" s="17">
        <v>1112.5999999999999</v>
      </c>
    </row>
    <row r="10" spans="1:14" ht="24.75" customHeight="1" x14ac:dyDescent="0.2">
      <c r="A10" s="12" t="s">
        <v>8</v>
      </c>
      <c r="B10" s="19">
        <f t="shared" ref="B10:M10" si="2">B9+B8</f>
        <v>1645.6</v>
      </c>
      <c r="C10" s="19">
        <f t="shared" si="2"/>
        <v>1629.4</v>
      </c>
      <c r="D10" s="19">
        <f t="shared" si="2"/>
        <v>1678.1</v>
      </c>
      <c r="E10" s="19">
        <f t="shared" si="2"/>
        <v>1703.6</v>
      </c>
      <c r="F10" s="19">
        <f t="shared" si="2"/>
        <v>1719.9</v>
      </c>
      <c r="G10" s="19">
        <f t="shared" si="2"/>
        <v>1749.3999999999999</v>
      </c>
      <c r="H10" s="19">
        <f t="shared" si="2"/>
        <v>1788.4</v>
      </c>
      <c r="I10" s="19">
        <f t="shared" si="2"/>
        <v>1823.6999999999998</v>
      </c>
      <c r="J10" s="19">
        <f t="shared" si="2"/>
        <v>1855.2999999999997</v>
      </c>
      <c r="K10" s="19">
        <f t="shared" si="2"/>
        <v>1855.4</v>
      </c>
      <c r="L10" s="19">
        <f t="shared" si="2"/>
        <v>1858.7999999999997</v>
      </c>
      <c r="M10" s="19">
        <f t="shared" si="2"/>
        <v>1860.3</v>
      </c>
      <c r="N10" s="19">
        <f>N9+N8</f>
        <v>1908.1</v>
      </c>
    </row>
    <row r="11" spans="1:14" ht="19.5" customHeight="1" x14ac:dyDescent="0.2">
      <c r="A11" s="4" t="s">
        <v>18</v>
      </c>
      <c r="B11" s="13">
        <v>407.6</v>
      </c>
      <c r="C11" s="13">
        <v>435.50000000000006</v>
      </c>
      <c r="D11" s="13">
        <v>436.7</v>
      </c>
      <c r="E11" s="13">
        <v>403.6</v>
      </c>
      <c r="F11" s="13">
        <v>410.59999999999997</v>
      </c>
      <c r="G11" s="13">
        <v>387.3</v>
      </c>
      <c r="H11" s="13">
        <v>420.60000000000008</v>
      </c>
      <c r="I11" s="13">
        <v>439.9</v>
      </c>
      <c r="J11" s="13">
        <v>429.9</v>
      </c>
      <c r="K11" s="13">
        <v>438.9</v>
      </c>
      <c r="L11" s="13">
        <v>455.4</v>
      </c>
      <c r="M11" s="13">
        <v>453.2</v>
      </c>
      <c r="N11" s="17">
        <v>443.2</v>
      </c>
    </row>
    <row r="12" spans="1:14" ht="24.75" customHeight="1" x14ac:dyDescent="0.2">
      <c r="A12" s="12" t="s">
        <v>7</v>
      </c>
      <c r="B12" s="19">
        <f t="shared" ref="B12:M12" si="3">B11+B10</f>
        <v>2053.1999999999998</v>
      </c>
      <c r="C12" s="19">
        <f t="shared" si="3"/>
        <v>2064.9</v>
      </c>
      <c r="D12" s="19">
        <f t="shared" si="3"/>
        <v>2114.7999999999997</v>
      </c>
      <c r="E12" s="19">
        <f t="shared" si="3"/>
        <v>2107.1999999999998</v>
      </c>
      <c r="F12" s="19">
        <f t="shared" si="3"/>
        <v>2130.5</v>
      </c>
      <c r="G12" s="19">
        <f t="shared" si="3"/>
        <v>2136.6999999999998</v>
      </c>
      <c r="H12" s="19">
        <f t="shared" si="3"/>
        <v>2209</v>
      </c>
      <c r="I12" s="19">
        <f t="shared" si="3"/>
        <v>2263.6</v>
      </c>
      <c r="J12" s="19">
        <f t="shared" si="3"/>
        <v>2285.1999999999998</v>
      </c>
      <c r="K12" s="19">
        <f t="shared" si="3"/>
        <v>2294.3000000000002</v>
      </c>
      <c r="L12" s="19">
        <f t="shared" si="3"/>
        <v>2314.1999999999998</v>
      </c>
      <c r="M12" s="19">
        <f t="shared" si="3"/>
        <v>2313.5</v>
      </c>
      <c r="N12" s="19">
        <f>N11+N10</f>
        <v>2351.2999999999997</v>
      </c>
    </row>
    <row r="13" spans="1:14" ht="8.2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16"/>
    </row>
    <row r="14" spans="1:14" x14ac:dyDescent="0.2">
      <c r="A14" s="8" t="s">
        <v>1</v>
      </c>
    </row>
    <row r="15" spans="1:14" x14ac:dyDescent="0.2">
      <c r="A15" s="8" t="s">
        <v>6</v>
      </c>
      <c r="B15"/>
      <c r="C15"/>
      <c r="D15"/>
      <c r="E15"/>
      <c r="F15"/>
      <c r="G15"/>
      <c r="H15"/>
      <c r="I15" s="7"/>
      <c r="J15" s="10"/>
    </row>
    <row r="16" spans="1:14" x14ac:dyDescent="0.2">
      <c r="A16" s="8" t="s">
        <v>5</v>
      </c>
    </row>
    <row r="17" spans="1:9" x14ac:dyDescent="0.2">
      <c r="A17" s="8" t="s">
        <v>4</v>
      </c>
      <c r="B17"/>
      <c r="C17"/>
      <c r="D17"/>
      <c r="E17"/>
      <c r="F17"/>
      <c r="G17"/>
      <c r="H17"/>
      <c r="I17" s="9"/>
    </row>
    <row r="18" spans="1:9" x14ac:dyDescent="0.2">
      <c r="A18" s="8" t="s">
        <v>3</v>
      </c>
    </row>
    <row r="19" spans="1:9" x14ac:dyDescent="0.2">
      <c r="A19" s="8" t="s">
        <v>2</v>
      </c>
    </row>
    <row r="20" spans="1:9" x14ac:dyDescent="0.2">
      <c r="A20" s="8" t="s">
        <v>19</v>
      </c>
    </row>
  </sheetData>
  <mergeCells count="2">
    <mergeCell ref="A1:M1"/>
    <mergeCell ref="A2:M2"/>
  </mergeCells>
  <pageMargins left="0.23622047244094491" right="0.23622047244094491" top="1.1811023622047245" bottom="0.43307086614173229" header="0.23622047244094491" footer="0.23622047244094491"/>
  <pageSetup paperSize="9" orientation="landscape" r:id="rId1"/>
  <headerFooter>
    <oddHeader>&amp;L&amp;"Calibri"&amp;10&amp;K317100CBUAE Classification: Public&amp;1#</oddHeader>
  </headerFooter>
  <ignoredErrors>
    <ignoredError sqref="B9:M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UAE_Monetary Aggregates</vt:lpstr>
    </vt:vector>
  </TitlesOfParts>
  <Company>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Sujil M.Antony</dc:creator>
  <cp:lastModifiedBy>Sujil M.Antony</cp:lastModifiedBy>
  <cp:lastPrinted>2023-11-22T12:11:12Z</cp:lastPrinted>
  <dcterms:created xsi:type="dcterms:W3CDTF">2020-10-12T06:20:01Z</dcterms:created>
  <dcterms:modified xsi:type="dcterms:W3CDTF">2023-11-22T12:11:17Z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29d493-52b1-4291-ba67-8ef6d501cf33_Enabled">
    <vt:lpwstr>true</vt:lpwstr>
  </property>
  <property fmtid="{D5CDD505-2E9C-101B-9397-08002B2CF9AE}" pid="3" name="MSIP_Label_2f29d493-52b1-4291-ba67-8ef6d501cf33_SetDate">
    <vt:lpwstr>2023-11-22T12:11:17Z</vt:lpwstr>
  </property>
  <property fmtid="{D5CDD505-2E9C-101B-9397-08002B2CF9AE}" pid="4" name="MSIP_Label_2f29d493-52b1-4291-ba67-8ef6d501cf33_Method">
    <vt:lpwstr>Privileged</vt:lpwstr>
  </property>
  <property fmtid="{D5CDD505-2E9C-101B-9397-08002B2CF9AE}" pid="5" name="MSIP_Label_2f29d493-52b1-4291-ba67-8ef6d501cf33_Name">
    <vt:lpwstr>Public</vt:lpwstr>
  </property>
  <property fmtid="{D5CDD505-2E9C-101B-9397-08002B2CF9AE}" pid="6" name="MSIP_Label_2f29d493-52b1-4291-ba67-8ef6d501cf33_SiteId">
    <vt:lpwstr>fba6ee03-9647-4c58-86a3-db85ac6de45e</vt:lpwstr>
  </property>
  <property fmtid="{D5CDD505-2E9C-101B-9397-08002B2CF9AE}" pid="7" name="MSIP_Label_2f29d493-52b1-4291-ba67-8ef6d501cf33_ActionId">
    <vt:lpwstr>ce6e095b-83d8-4b43-bcce-87fee16c3dc2</vt:lpwstr>
  </property>
  <property fmtid="{D5CDD505-2E9C-101B-9397-08002B2CF9AE}" pid="8" name="MSIP_Label_2f29d493-52b1-4291-ba67-8ef6d501cf33_ContentBits">
    <vt:lpwstr>1</vt:lpwstr>
  </property>
</Properties>
</file>